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APPT" localSheetId="1">'2'!$A$16</definedName>
    <definedName name="APPT" localSheetId="2">'3'!$A$15</definedName>
    <definedName name="FIO" localSheetId="1">'2'!$F$16</definedName>
    <definedName name="FIO" localSheetId="2">'3'!$F$15</definedName>
    <definedName name="SIGN" localSheetId="1">'2'!$A$16:$H$17</definedName>
    <definedName name="SIGN" localSheetId="2">'3'!$A$15:$H$15</definedName>
    <definedName name="_xlnm.Print_Titles" localSheetId="0">'1'!$7:$7</definedName>
    <definedName name="_xlnm.Print_Titles" localSheetId="3">'4'!$8:$8</definedName>
  </definedNames>
  <calcPr fullCalcOnLoad="1"/>
</workbook>
</file>

<file path=xl/sharedStrings.xml><?xml version="1.0" encoding="utf-8"?>
<sst xmlns="http://schemas.openxmlformats.org/spreadsheetml/2006/main" count="1064" uniqueCount="282">
  <si>
    <t>Приложение № 1</t>
  </si>
  <si>
    <t>к Постановлению Администрации</t>
  </si>
  <si>
    <t>Наименование кода</t>
  </si>
  <si>
    <t>Код дохода</t>
  </si>
  <si>
    <t>Утверждено</t>
  </si>
  <si>
    <t>Исполнено</t>
  </si>
  <si>
    <t>% исполнения</t>
  </si>
  <si>
    <t>Приложение № 2</t>
  </si>
  <si>
    <t>к Постановлению администрации</t>
  </si>
  <si>
    <t>КВСР</t>
  </si>
  <si>
    <t>КФСР</t>
  </si>
  <si>
    <t>КЦСР</t>
  </si>
  <si>
    <t>КВР</t>
  </si>
  <si>
    <t>КОСГУ</t>
  </si>
  <si>
    <t>Иполнено</t>
  </si>
  <si>
    <t>985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</si>
  <si>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</si>
  <si>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</si>
  <si>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</t>
  </si>
  <si>
    <t>121</t>
  </si>
  <si>
    <t>211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</si>
  <si>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</si>
  <si>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</si>
  <si>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</si>
  <si>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</si>
  <si>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</si>
  <si>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</si>
  <si>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</si>
  <si>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</si>
  <si>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</si>
  <si>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</si>
  <si>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</si>
  <si>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244</t>
  </si>
  <si>
    <t>Коммунальные услуги</t>
  </si>
  <si>
    <t>223</t>
  </si>
  <si>
    <t>Увеличение стоимости материальных запасов</t>
  </si>
  <si>
    <t>340</t>
  </si>
  <si>
    <t>Прочие расходы</t>
  </si>
  <si>
    <t>852</t>
  </si>
  <si>
    <t>290</t>
  </si>
  <si>
    <t>Резервные фонды</t>
  </si>
  <si>
    <t>0111</t>
  </si>
  <si>
    <t>870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</si>
  <si>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</si>
  <si>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</si>
  <si>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</si>
  <si>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</si>
  <si>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Дорожное хозяйство (дорожные фонды)</t>
  </si>
  <si>
    <t>0409</t>
  </si>
  <si>
    <t>Увеличение стоимости основных средств</t>
  </si>
  <si>
    <t>310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</si>
  <si>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</si>
  <si>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</si>
  <si>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</si>
  <si>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</si>
  <si>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</si>
  <si>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</si>
  <si>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111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</si>
  <si>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</si>
  <si>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</si>
  <si>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</si>
  <si>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внутреннего долга</t>
  </si>
  <si>
    <t>Прочие межбюджетные трансферты общего характера</t>
  </si>
  <si>
    <t>Перечисления другим бюджетам бюджетной системы Российской Федерации</t>
  </si>
  <si>
    <t>Приложение № 3</t>
  </si>
  <si>
    <t>Приложение № 4</t>
  </si>
  <si>
    <t>Наименование показвтеля</t>
  </si>
  <si>
    <t>Код источника финансирования</t>
  </si>
  <si>
    <t xml:space="preserve">Приложение № 5 </t>
  </si>
  <si>
    <t>муниципального образования-</t>
  </si>
  <si>
    <t>администрации сельского поселения</t>
  </si>
  <si>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</si>
  <si>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</si>
  <si>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</si>
  <si>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</si>
  <si>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</si>
  <si>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</si>
  <si>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</si>
  <si>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</si>
  <si>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</si>
  <si>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</si>
  <si>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</si>
  <si>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Приложение №6</t>
  </si>
  <si>
    <t xml:space="preserve">к Постановлению Администрации </t>
  </si>
  <si>
    <t>ОТЧЕТ ОБ ИСПОЛЬЗОВАНИИ СРЕДСТВ РЕЗЕРВНОГО ФОНДА</t>
  </si>
  <si>
    <t xml:space="preserve">за </t>
  </si>
  <si>
    <t>№ п/п</t>
  </si>
  <si>
    <t>Направление средств</t>
  </si>
  <si>
    <t>Получатель</t>
  </si>
  <si>
    <t>Сумма по распоряжению</t>
  </si>
  <si>
    <t>Всего</t>
  </si>
  <si>
    <t>Костинского муниципального образования-</t>
  </si>
  <si>
    <t>Отчет об исполнении бюджета Костинского муниципального образования по доходам за</t>
  </si>
  <si>
    <t>Костинского муниципального образования</t>
  </si>
  <si>
    <t xml:space="preserve">Отчет об исполнении бюджета Костинского муниципального образования за </t>
  </si>
  <si>
    <t>по ведомственной структуре расходов бюджета</t>
  </si>
  <si>
    <t>Администрация Костинского муниципального образования - администрация сельского поселения</t>
  </si>
  <si>
    <t>Общеэкономические вопросы</t>
  </si>
  <si>
    <t>0401</t>
  </si>
  <si>
    <t>Другие вопросы в области культуры, кинематографии</t>
  </si>
  <si>
    <t>по подразделениям,  целевым статьям и видам расходов функциональной классификации расходов бюджетов РФ</t>
  </si>
  <si>
    <t>к Постановлению администрации Костинского</t>
  </si>
  <si>
    <t>Доходы бюджета - ИТОГО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</si>
  <si>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</si>
  <si>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</si>
  <si>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</si>
  <si>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</si>
  <si>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</si>
  <si>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</si>
  <si>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</si>
  <si>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</si>
  <si>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</si>
  <si>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</si>
  <si>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</si>
  <si>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</si>
  <si>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</si>
  <si>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</si>
  <si>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</si>
  <si>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</si>
  <si>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000 1080000000 0000 000</t>
  </si>
  <si>
    <t xml:space="preserve"> 000 1080400001 0000 110</t>
  </si>
  <si>
    <t xml:space="preserve"> 000 1080402001 0000 110</t>
  </si>
  <si>
    <t xml:space="preserve"> 000 2000000000 0000 000</t>
  </si>
  <si>
    <t xml:space="preserve"> 000 2020000000 0000 000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</si>
  <si>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</si>
  <si>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</si>
  <si>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</si>
  <si>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 000 0102000000 0000 000</t>
  </si>
  <si>
    <t xml:space="preserve"> 000 0102000000 0000 700</t>
  </si>
  <si>
    <t xml:space="preserve"> 000 0102000010 0000 710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</si>
  <si>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</si>
  <si>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</si>
  <si>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</si>
  <si>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</si>
  <si>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</si>
  <si>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</si>
  <si>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</si>
  <si>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 xml:space="preserve">Утвержден объем резервного фонда администрации Костинского муниципального образования-администрации сельского поселения </t>
  </si>
  <si>
    <t>Реквизиты распоряжения администрации Костинского муниципального образования-администрации сельского поселения</t>
  </si>
  <si>
    <t>из них:</t>
  </si>
  <si>
    <t>Итого</t>
  </si>
  <si>
    <t>Прочие выплаты</t>
  </si>
  <si>
    <t>212</t>
  </si>
  <si>
    <t>Другие общегосударственные вопросы</t>
  </si>
  <si>
    <t>0113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</si>
  <si>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</si>
  <si>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</si>
  <si>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</si>
  <si>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</si>
  <si>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</si>
  <si>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</si>
  <si>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</si>
  <si>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</si>
  <si>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</si>
  <si>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</si>
  <si>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</si>
  <si>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</si>
  <si>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</si>
  <si>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000 1060603000 0000 110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</si>
  <si>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</si>
  <si>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</si>
  <si>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</si>
  <si>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</si>
  <si>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</si>
  <si>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</si>
  <si>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</si>
  <si>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</si>
  <si>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</si>
  <si>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</si>
  <si>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</si>
  <si>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</si>
  <si>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</si>
  <si>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</si>
  <si>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</si>
  <si>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</si>
  <si>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</si>
  <si>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</si>
  <si>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</si>
  <si>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</si>
  <si>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</si>
  <si>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</si>
  <si>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</si>
  <si>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</si>
  <si>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</si>
  <si>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</si>
  <si>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</si>
  <si>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</si>
  <si>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 xml:space="preserve">                                 администрации сельского поселения</t>
  </si>
  <si>
    <t>-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</si>
  <si>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</si>
  <si>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Дотации бюджетам бюджетной системы Российской Федерации</t>
  </si>
  <si>
    <t xml:space="preserve">  Субвенции бюджетам бюджетной системы Российской Федерации</t>
  </si>
  <si>
    <t>129</t>
  </si>
  <si>
    <t>09100Д0000</t>
  </si>
  <si>
    <t>0920049999</t>
  </si>
  <si>
    <t>09200Д0000</t>
  </si>
  <si>
    <t>851</t>
  </si>
  <si>
    <t>5010049999</t>
  </si>
  <si>
    <t>0940049999</t>
  </si>
  <si>
    <t>3010049999</t>
  </si>
  <si>
    <t>4010049999</t>
  </si>
  <si>
    <t>5020049999</t>
  </si>
  <si>
    <t>119</t>
  </si>
  <si>
    <t>80100Д0000</t>
  </si>
  <si>
    <t>80200Д0000</t>
  </si>
  <si>
    <t>0970049999</t>
  </si>
  <si>
    <t>0950049999</t>
  </si>
  <si>
    <t xml:space="preserve"> 000 1010202001 0000 110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</si>
  <si>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</si>
  <si>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122</t>
  </si>
  <si>
    <t>50200Д0000</t>
  </si>
  <si>
    <t>8050049999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</si>
  <si>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</si>
  <si>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</si>
  <si>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000 2021000000 0000 151</t>
  </si>
  <si>
    <t xml:space="preserve"> 000 2021500100 0000 151</t>
  </si>
  <si>
    <t xml:space="preserve"> 000 2021500110 0000 151</t>
  </si>
  <si>
    <t xml:space="preserve"> 000 2023000000 0000 151</t>
  </si>
  <si>
    <t xml:space="preserve"> 000 2023002400 0000 151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</si>
  <si>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</si>
  <si>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000 2023002410 0000 151</t>
  </si>
  <si>
    <t xml:space="preserve"> 000 2023511800 0000 151</t>
  </si>
  <si>
    <t xml:space="preserve"> 000 2023511810 0000 151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</si>
  <si>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</si>
  <si>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</si>
  <si>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</si>
  <si>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000 2190000010 0000 151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</si>
  <si>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</si>
  <si>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000 2196001010 0000 151</t>
  </si>
  <si>
    <t>2017 года.</t>
  </si>
  <si>
    <t>09100С0000</t>
  </si>
  <si>
    <t>09200С0000</t>
  </si>
  <si>
    <t>0107</t>
  </si>
  <si>
    <t>09301Д0000</t>
  </si>
  <si>
    <t>09302Д0000</t>
  </si>
  <si>
    <t>Обеспечение проведения выборов и референдумов</t>
  </si>
  <si>
    <t>09А0073150</t>
  </si>
  <si>
    <t>09В0051180</t>
  </si>
  <si>
    <t>09Б0073110</t>
  </si>
  <si>
    <t>50300Д0000</t>
  </si>
  <si>
    <t>0804</t>
  </si>
  <si>
    <t>80300Д0000</t>
  </si>
  <si>
    <t>1101</t>
  </si>
  <si>
    <t>1202</t>
  </si>
  <si>
    <t>1301</t>
  </si>
  <si>
    <t>730</t>
  </si>
  <si>
    <t>231</t>
  </si>
  <si>
    <t>1403</t>
  </si>
  <si>
    <t>090М149999</t>
  </si>
  <si>
    <t>540</t>
  </si>
  <si>
    <t>251</t>
  </si>
  <si>
    <t>090М249999</t>
  </si>
  <si>
    <t>090М2Д0000</t>
  </si>
  <si>
    <t>090М349999</t>
  </si>
  <si>
    <t>090М3Д0000</t>
  </si>
  <si>
    <t>090М449999</t>
  </si>
  <si>
    <t>090М4Д0000</t>
  </si>
  <si>
    <t>2017г.</t>
  </si>
  <si>
    <t>2017 года</t>
  </si>
  <si>
    <t>№ 42 от "31" июля 2017 года</t>
  </si>
  <si>
    <t>1 полугодие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</si>
  <si>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1 полугодие 2017 года</t>
  </si>
  <si>
    <t>Отчет об исполнении бюджета Костинского муниципального образования по источникам дефицита бюджета 1 полугодие 2017 года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</si>
  <si>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</si>
  <si>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</si>
  <si>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</si>
  <si>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</si>
  <si>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</si>
  <si>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</si>
  <si>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</si>
  <si>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</si>
  <si>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</si>
  <si>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сельских поселений</t>
  </si>
  <si>
    <t xml:space="preserve"> 000 2022999910 0000 151</t>
  </si>
  <si>
    <t>1 полугодие 2017 года</t>
  </si>
  <si>
    <t>0920072320</t>
  </si>
  <si>
    <t>09800Д0000</t>
  </si>
  <si>
    <t>50400S2370</t>
  </si>
  <si>
    <t>8010072320</t>
  </si>
  <si>
    <t>80100S2320</t>
  </si>
  <si>
    <t>09700Д0000</t>
  </si>
  <si>
    <t xml:space="preserve">    АДМИНИСТРАЦИЯ КОСТИНСКОГО МУНИЦМПАЛЬНОГО ОБРАЗОВАНИЯ-СЕЛЬСКОГО ПАСЕЛЕНИЯ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</si>
</sst>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name val="Courier New"/>
      <family val="3"/>
    </font>
    <font>
      <b/>
      <sz val="15"/>
      <name val="Arial"/>
      <family val="2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4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9" fontId="30" fillId="0" borderId="1">
      <alignment horizontal="center"/>
      <protection/>
    </xf>
    <xf numFmtId="0" fontId="29" fillId="0" borderId="2">
      <alignment horizontal="center" shrinkToFit="1"/>
      <protection/>
    </xf>
    <xf numFmtId="4" fontId="30" fillId="0" borderId="1">
      <alignment horizontal="right"/>
      <protection/>
    </xf>
    <xf numFmtId="0" fontId="29" fillId="0" borderId="2">
      <alignment horizontal="right" shrinkToFit="1"/>
      <protection/>
    </xf>
    <xf numFmtId="0" fontId="29" fillId="0" borderId="2">
      <alignment horizontal="center"/>
      <protection/>
    </xf>
    <xf numFmtId="0" fontId="30" fillId="0" borderId="3">
      <alignment horizontal="left" wrapText="1"/>
      <protection/>
    </xf>
    <xf numFmtId="0" fontId="30" fillId="0" borderId="4">
      <alignment horizontal="left" wrapText="1" indent="1"/>
      <protection/>
    </xf>
    <xf numFmtId="0" fontId="29" fillId="0" borderId="5">
      <alignment horizontal="left" wrapText="1" indent="1"/>
      <protection/>
    </xf>
    <xf numFmtId="0" fontId="29" fillId="0" borderId="6">
      <alignment horizontal="left" wrapText="1" indent="2"/>
      <protection/>
    </xf>
    <xf numFmtId="0" fontId="30" fillId="0" borderId="7">
      <alignment horizontal="left" wrapText="1" indent="2"/>
      <protection/>
    </xf>
    <xf numFmtId="0" fontId="29" fillId="0" borderId="8">
      <alignment horizontal="left" wrapText="1" indent="2"/>
      <protection/>
    </xf>
    <xf numFmtId="49" fontId="30" fillId="0" borderId="1">
      <alignment horizontal="center" shrinkToFit="1"/>
      <protection/>
    </xf>
    <xf numFmtId="0" fontId="31" fillId="0" borderId="9">
      <alignment/>
      <protection/>
    </xf>
    <xf numFmtId="0" fontId="29" fillId="0" borderId="10">
      <alignment horizontal="left" wrapText="1"/>
      <protection/>
    </xf>
    <xf numFmtId="0" fontId="29" fillId="0" borderId="6">
      <alignment horizontal="left" wrapText="1" indent="1"/>
      <protection/>
    </xf>
    <xf numFmtId="0" fontId="29" fillId="0" borderId="11">
      <alignment horizontal="left" wrapText="1" indent="1"/>
      <protection/>
    </xf>
    <xf numFmtId="0" fontId="30" fillId="0" borderId="3">
      <alignment horizontal="left" wrapText="1" indent="1"/>
      <protection/>
    </xf>
    <xf numFmtId="0" fontId="30" fillId="0" borderId="12">
      <alignment horizontal="left" wrapText="1" indent="2"/>
      <protection/>
    </xf>
    <xf numFmtId="0" fontId="29" fillId="0" borderId="13">
      <alignment horizontal="center" shrinkToFit="1"/>
      <protection/>
    </xf>
    <xf numFmtId="0" fontId="29" fillId="0" borderId="14">
      <alignment horizontal="center" shrinkToFit="1"/>
      <protection/>
    </xf>
    <xf numFmtId="0" fontId="29" fillId="0" borderId="15">
      <alignment horizontal="center" shrinkToFit="1"/>
      <protection/>
    </xf>
    <xf numFmtId="0" fontId="29" fillId="0" borderId="15">
      <alignment horizontal="right" shrinkToFit="1"/>
      <protection/>
    </xf>
    <xf numFmtId="0" fontId="29" fillId="0" borderId="14">
      <alignment horizontal="center"/>
      <protection/>
    </xf>
    <xf numFmtId="0" fontId="30" fillId="0" borderId="4">
      <alignment horizontal="left" wrapText="1"/>
      <protection/>
    </xf>
    <xf numFmtId="0" fontId="29" fillId="0" borderId="5">
      <alignment horizontal="left" wrapText="1"/>
      <protection/>
    </xf>
    <xf numFmtId="0" fontId="29" fillId="0" borderId="6">
      <alignment horizontal="left" wrapText="1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6" applyNumberFormat="0" applyAlignment="0" applyProtection="0"/>
    <xf numFmtId="0" fontId="14" fillId="20" borderId="17" applyNumberFormat="0" applyAlignment="0" applyProtection="0"/>
    <xf numFmtId="0" fontId="15" fillId="20" borderId="16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20" fillId="21" borderId="2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23" borderId="23" applyNumberFormat="0" applyFont="0" applyAlignment="0" applyProtection="0"/>
    <xf numFmtId="9" fontId="0" fillId="0" borderId="0" applyFont="0" applyFill="0" applyBorder="0" applyAlignment="0" applyProtection="0"/>
    <xf numFmtId="0" fontId="25" fillId="0" borderId="24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6" fillId="0" borderId="0" xfId="80" applyFont="1" applyBorder="1">
      <alignment/>
      <protection/>
    </xf>
    <xf numFmtId="0" fontId="6" fillId="0" borderId="0" xfId="80" applyFont="1">
      <alignment/>
      <protection/>
    </xf>
    <xf numFmtId="0" fontId="4" fillId="0" borderId="0" xfId="80">
      <alignment/>
      <protection/>
    </xf>
    <xf numFmtId="0" fontId="7" fillId="0" borderId="0" xfId="80" applyFont="1" applyBorder="1">
      <alignment/>
      <protection/>
    </xf>
    <xf numFmtId="0" fontId="8" fillId="0" borderId="0" xfId="80" applyFont="1" applyBorder="1" applyAlignment="1">
      <alignment horizontal="left"/>
      <protection/>
    </xf>
    <xf numFmtId="0" fontId="8" fillId="0" borderId="0" xfId="80" applyFont="1" applyBorder="1" applyAlignment="1">
      <alignment horizontal="center"/>
      <protection/>
    </xf>
    <xf numFmtId="0" fontId="9" fillId="0" borderId="0" xfId="80" applyFont="1" applyBorder="1" applyAlignment="1">
      <alignment horizontal="center"/>
      <protection/>
    </xf>
    <xf numFmtId="0" fontId="8" fillId="0" borderId="0" xfId="80" applyFont="1" applyAlignment="1">
      <alignment horizontal="center"/>
      <protection/>
    </xf>
    <xf numFmtId="0" fontId="8" fillId="0" borderId="0" xfId="80" applyFont="1" applyAlignment="1">
      <alignment horizontal="left"/>
      <protection/>
    </xf>
    <xf numFmtId="22" fontId="8" fillId="0" borderId="0" xfId="80" applyNumberFormat="1" applyFont="1" applyAlignment="1">
      <alignment horizontal="center"/>
      <protection/>
    </xf>
    <xf numFmtId="49" fontId="10" fillId="0" borderId="0" xfId="80" applyNumberFormat="1" applyFont="1" applyBorder="1" applyAlignment="1">
      <alignment horizontal="left" vertical="center" wrapText="1"/>
      <protection/>
    </xf>
    <xf numFmtId="0" fontId="6" fillId="0" borderId="0" xfId="81" applyFont="1">
      <alignment/>
      <protection/>
    </xf>
    <xf numFmtId="0" fontId="4" fillId="0" borderId="0" xfId="81">
      <alignment/>
      <protection/>
    </xf>
    <xf numFmtId="0" fontId="4" fillId="0" borderId="0" xfId="79">
      <alignment/>
      <protection/>
    </xf>
    <xf numFmtId="0" fontId="4" fillId="0" borderId="0" xfId="79" applyAlignment="1">
      <alignment horizontal="right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28" fillId="0" borderId="0" xfId="80" applyFont="1">
      <alignment/>
      <protection/>
    </xf>
    <xf numFmtId="0" fontId="4" fillId="0" borderId="0" xfId="80" applyFont="1">
      <alignment/>
      <protection/>
    </xf>
    <xf numFmtId="0" fontId="4" fillId="0" borderId="0" xfId="81" applyFont="1">
      <alignment/>
      <protection/>
    </xf>
    <xf numFmtId="0" fontId="28" fillId="0" borderId="0" xfId="81" applyFont="1">
      <alignment/>
      <protection/>
    </xf>
    <xf numFmtId="4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49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 wrapText="1"/>
    </xf>
    <xf numFmtId="0" fontId="32" fillId="0" borderId="11" xfId="48" applyNumberFormat="1" applyFont="1" applyProtection="1">
      <alignment horizontal="left" wrapText="1" indent="1"/>
      <protection/>
    </xf>
    <xf numFmtId="49" fontId="32" fillId="0" borderId="13" xfId="51" applyNumberFormat="1" applyFont="1" applyProtection="1">
      <alignment horizontal="center" shrinkToFit="1"/>
      <protection/>
    </xf>
    <xf numFmtId="4" fontId="32" fillId="0" borderId="15" xfId="54" applyNumberFormat="1" applyFont="1" applyProtection="1">
      <alignment horizontal="right" shrinkToFit="1"/>
      <protection/>
    </xf>
    <xf numFmtId="4" fontId="32" fillId="0" borderId="15" xfId="0" applyNumberFormat="1" applyFont="1" applyBorder="1" applyAlignment="1">
      <alignment/>
    </xf>
    <xf numFmtId="0" fontId="35" fillId="0" borderId="3" xfId="49" applyNumberFormat="1" applyFont="1" applyProtection="1">
      <alignment horizontal="left" wrapText="1" indent="1"/>
      <protection/>
    </xf>
    <xf numFmtId="49" fontId="32" fillId="0" borderId="14" xfId="52" applyNumberFormat="1" applyFont="1" applyProtection="1">
      <alignment horizontal="center" shrinkToFit="1"/>
      <protection/>
    </xf>
    <xf numFmtId="0" fontId="35" fillId="0" borderId="12" xfId="50" applyNumberFormat="1" applyFont="1" applyProtection="1">
      <alignment horizontal="left" wrapText="1" indent="2"/>
      <protection/>
    </xf>
    <xf numFmtId="49" fontId="32" fillId="0" borderId="15" xfId="53" applyNumberFormat="1" applyFont="1" applyProtection="1">
      <alignment horizontal="center" shrinkToFit="1"/>
      <protection/>
    </xf>
    <xf numFmtId="4" fontId="32" fillId="0" borderId="15" xfId="0" applyNumberFormat="1" applyFont="1" applyBorder="1" applyAlignment="1">
      <alignment horizontal="right"/>
    </xf>
    <xf numFmtId="0" fontId="33" fillId="0" borderId="0" xfId="80" applyFont="1" applyBorder="1" applyAlignment="1">
      <alignment/>
      <protection/>
    </xf>
    <xf numFmtId="0" fontId="33" fillId="0" borderId="0" xfId="80" applyFont="1" applyBorder="1" applyAlignment="1">
      <alignment horizontal="center"/>
      <protection/>
    </xf>
    <xf numFmtId="49" fontId="34" fillId="0" borderId="15" xfId="80" applyNumberFormat="1" applyFont="1" applyBorder="1" applyAlignment="1">
      <alignment horizontal="center" vertical="center" wrapText="1"/>
      <protection/>
    </xf>
    <xf numFmtId="49" fontId="34" fillId="0" borderId="15" xfId="0" applyNumberFormat="1" applyFont="1" applyBorder="1" applyAlignment="1">
      <alignment horizontal="left" vertical="center" wrapText="1"/>
    </xf>
    <xf numFmtId="49" fontId="34" fillId="0" borderId="15" xfId="0" applyNumberFormat="1" applyFont="1" applyBorder="1" applyAlignment="1">
      <alignment horizontal="center" vertical="center" wrapText="1"/>
    </xf>
    <xf numFmtId="4" fontId="34" fillId="0" borderId="26" xfId="0" applyFont="1" applyBorder="1" applyAlignment="1" applyProtection="1">
      <alignment horizontal="right"/>
      <protection/>
    </xf>
    <xf numFmtId="4" fontId="34" fillId="0" borderId="15" xfId="80" applyNumberFormat="1" applyFont="1" applyBorder="1" applyAlignment="1">
      <alignment horizontal="right" vertical="center" wrapText="1"/>
      <protection/>
    </xf>
    <xf numFmtId="49" fontId="32" fillId="0" borderId="27" xfId="0" applyFont="1" applyBorder="1" applyAlignment="1" applyProtection="1">
      <alignment horizontal="left" vertical="center" wrapText="1"/>
      <protection/>
    </xf>
    <xf numFmtId="49" fontId="32" fillId="0" borderId="27" xfId="0" applyFont="1" applyBorder="1" applyAlignment="1" applyProtection="1">
      <alignment horizontal="center" vertical="center" wrapText="1"/>
      <protection/>
    </xf>
    <xf numFmtId="4" fontId="32" fillId="0" borderId="27" xfId="0" applyFont="1" applyBorder="1" applyAlignment="1" applyProtection="1">
      <alignment horizontal="right" vertical="center" wrapText="1"/>
      <protection/>
    </xf>
    <xf numFmtId="4" fontId="32" fillId="0" borderId="15" xfId="80" applyNumberFormat="1" applyFont="1" applyBorder="1" applyAlignment="1">
      <alignment horizontal="right" vertical="center" wrapText="1"/>
      <protection/>
    </xf>
    <xf numFmtId="49" fontId="34" fillId="0" borderId="28" xfId="0" applyFont="1" applyBorder="1" applyAlignment="1" applyProtection="1">
      <alignment horizontal="left" vertical="center" wrapText="1"/>
      <protection/>
    </xf>
    <xf numFmtId="49" fontId="34" fillId="0" borderId="26" xfId="0" applyFont="1" applyBorder="1" applyAlignment="1" applyProtection="1">
      <alignment horizontal="center" vertical="center" wrapText="1"/>
      <protection/>
    </xf>
    <xf numFmtId="4" fontId="34" fillId="0" borderId="26" xfId="0" applyFont="1" applyBorder="1" applyAlignment="1" applyProtection="1">
      <alignment horizontal="right" vertical="center" wrapText="1"/>
      <protection/>
    </xf>
    <xf numFmtId="49" fontId="34" fillId="0" borderId="28" xfId="0" applyFont="1" applyBorder="1" applyAlignment="1" applyProtection="1">
      <alignment horizontal="left"/>
      <protection/>
    </xf>
    <xf numFmtId="49" fontId="34" fillId="0" borderId="26" xfId="0" applyFont="1" applyBorder="1" applyAlignment="1" applyProtection="1">
      <alignment horizontal="center"/>
      <protection/>
    </xf>
    <xf numFmtId="0" fontId="6" fillId="0" borderId="0" xfId="81" applyFont="1" applyAlignment="1">
      <alignment horizontal="right"/>
      <protection/>
    </xf>
    <xf numFmtId="0" fontId="32" fillId="0" borderId="0" xfId="81" applyFont="1" applyAlignment="1">
      <alignment horizontal="right"/>
      <protection/>
    </xf>
    <xf numFmtId="0" fontId="4" fillId="0" borderId="0" xfId="81" applyAlignment="1">
      <alignment horizontal="right"/>
      <protection/>
    </xf>
    <xf numFmtId="0" fontId="34" fillId="0" borderId="0" xfId="81" applyFont="1" applyAlignment="1">
      <alignment horizontal="right"/>
      <protection/>
    </xf>
    <xf numFmtId="0" fontId="8" fillId="0" borderId="0" xfId="81" applyFont="1" applyAlignment="1">
      <alignment horizontal="right"/>
      <protection/>
    </xf>
    <xf numFmtId="22" fontId="34" fillId="0" borderId="0" xfId="81" applyNumberFormat="1" applyFont="1" applyAlignment="1">
      <alignment horizontal="right"/>
      <protection/>
    </xf>
    <xf numFmtId="0" fontId="6" fillId="0" borderId="0" xfId="81" applyFont="1" applyAlignment="1">
      <alignment horizontal="center"/>
      <protection/>
    </xf>
    <xf numFmtId="0" fontId="4" fillId="0" borderId="0" xfId="81" applyAlignment="1">
      <alignment horizontal="center"/>
      <protection/>
    </xf>
    <xf numFmtId="49" fontId="34" fillId="0" borderId="15" xfId="81" applyNumberFormat="1" applyFont="1" applyBorder="1" applyAlignment="1">
      <alignment horizontal="center" vertical="center" wrapText="1"/>
      <protection/>
    </xf>
    <xf numFmtId="0" fontId="32" fillId="0" borderId="0" xfId="81" applyFont="1">
      <alignment/>
      <protection/>
    </xf>
    <xf numFmtId="4" fontId="32" fillId="0" borderId="15" xfId="0" applyNumberFormat="1" applyFont="1" applyBorder="1" applyAlignment="1">
      <alignment horizontal="right" vertical="center" wrapText="1"/>
    </xf>
    <xf numFmtId="0" fontId="34" fillId="0" borderId="0" xfId="81" applyFont="1">
      <alignment/>
      <protection/>
    </xf>
    <xf numFmtId="49" fontId="32" fillId="0" borderId="28" xfId="0" applyFont="1" applyBorder="1" applyAlignment="1" applyProtection="1">
      <alignment horizontal="left" vertical="center" wrapText="1"/>
      <protection/>
    </xf>
    <xf numFmtId="49" fontId="32" fillId="0" borderId="26" xfId="0" applyFont="1" applyBorder="1" applyAlignment="1" applyProtection="1">
      <alignment horizontal="center" vertical="center" wrapText="1"/>
      <protection/>
    </xf>
    <xf numFmtId="4" fontId="32" fillId="0" borderId="26" xfId="0" applyFont="1" applyBorder="1" applyAlignment="1" applyProtection="1">
      <alignment horizontal="right" vertical="center" wrapText="1"/>
      <protection/>
    </xf>
    <xf numFmtId="49" fontId="34" fillId="0" borderId="27" xfId="0" applyFont="1" applyBorder="1" applyAlignment="1" applyProtection="1">
      <alignment horizontal="left" vertical="center" wrapText="1"/>
      <protection/>
    </xf>
    <xf numFmtId="49" fontId="34" fillId="0" borderId="27" xfId="0" applyFont="1" applyBorder="1" applyAlignment="1" applyProtection="1">
      <alignment horizontal="center" vertical="center" wrapText="1"/>
      <protection/>
    </xf>
    <xf numFmtId="4" fontId="34" fillId="0" borderId="27" xfId="0" applyFont="1" applyBorder="1" applyAlignment="1" applyProtection="1">
      <alignment horizontal="right" vertical="center" wrapText="1"/>
      <protection/>
    </xf>
    <xf numFmtId="4" fontId="34" fillId="0" borderId="15" xfId="0" applyNumberFormat="1" applyFont="1" applyBorder="1" applyAlignment="1">
      <alignment horizontal="right" vertical="center" wrapText="1"/>
    </xf>
    <xf numFmtId="4" fontId="34" fillId="0" borderId="15" xfId="0" applyNumberFormat="1" applyFont="1" applyBorder="1" applyAlignment="1">
      <alignment horizontal="right"/>
    </xf>
    <xf numFmtId="165" fontId="32" fillId="0" borderId="28" xfId="0" applyFont="1" applyBorder="1" applyAlignment="1" applyProtection="1">
      <alignment horizontal="left" vertical="center" wrapText="1"/>
      <protection/>
    </xf>
    <xf numFmtId="49" fontId="34" fillId="8" borderId="15" xfId="0" applyNumberFormat="1" applyFont="1" applyFill="1" applyBorder="1" applyAlignment="1">
      <alignment horizontal="center" vertical="center" wrapText="1"/>
    </xf>
    <xf numFmtId="4" fontId="34" fillId="8" borderId="15" xfId="0" applyNumberFormat="1" applyFont="1" applyFill="1" applyBorder="1" applyAlignment="1">
      <alignment horizontal="center" vertical="center" wrapText="1"/>
    </xf>
    <xf numFmtId="0" fontId="35" fillId="0" borderId="4" xfId="56" applyNumberFormat="1" applyFont="1" applyProtection="1">
      <alignment horizontal="left" wrapText="1"/>
      <protection/>
    </xf>
    <xf numFmtId="0" fontId="35" fillId="0" borderId="3" xfId="38" applyNumberFormat="1" applyFont="1" applyProtection="1">
      <alignment horizontal="left" wrapText="1"/>
      <protection/>
    </xf>
    <xf numFmtId="0" fontId="35" fillId="0" borderId="9" xfId="45" applyNumberFormat="1" applyFont="1" applyProtection="1">
      <alignment/>
      <protection/>
    </xf>
    <xf numFmtId="0" fontId="35" fillId="0" borderId="4" xfId="39" applyNumberFormat="1" applyFont="1" applyProtection="1">
      <alignment horizontal="left" wrapText="1" indent="1"/>
      <protection/>
    </xf>
    <xf numFmtId="49" fontId="35" fillId="0" borderId="1" xfId="33" applyNumberFormat="1" applyFont="1" applyProtection="1">
      <alignment horizontal="center"/>
      <protection/>
    </xf>
    <xf numFmtId="4" fontId="35" fillId="0" borderId="1" xfId="35" applyNumberFormat="1" applyFont="1" applyProtection="1">
      <alignment horizontal="right"/>
      <protection/>
    </xf>
    <xf numFmtId="0" fontId="32" fillId="0" borderId="5" xfId="40" applyNumberFormat="1" applyFont="1" applyProtection="1">
      <alignment horizontal="left" wrapText="1" indent="1"/>
      <protection/>
    </xf>
    <xf numFmtId="0" fontId="35" fillId="0" borderId="7" xfId="42" applyNumberFormat="1" applyFont="1" applyProtection="1">
      <alignment horizontal="left" wrapText="1" indent="2"/>
      <protection/>
    </xf>
    <xf numFmtId="49" fontId="35" fillId="0" borderId="1" xfId="44" applyNumberFormat="1" applyFont="1" applyProtection="1">
      <alignment horizontal="center" shrinkToFit="1"/>
      <protection/>
    </xf>
    <xf numFmtId="49" fontId="32" fillId="0" borderId="0" xfId="0" applyNumberFormat="1" applyFont="1" applyAlignment="1">
      <alignment/>
    </xf>
    <xf numFmtId="0" fontId="32" fillId="0" borderId="0" xfId="79" applyFont="1" applyAlignment="1">
      <alignment horizontal="right"/>
      <protection/>
    </xf>
    <xf numFmtId="0" fontId="32" fillId="0" borderId="29" xfId="79" applyFont="1" applyBorder="1">
      <alignment/>
      <protection/>
    </xf>
    <xf numFmtId="0" fontId="34" fillId="0" borderId="30" xfId="79" applyFont="1" applyBorder="1">
      <alignment/>
      <protection/>
    </xf>
    <xf numFmtId="0" fontId="32" fillId="0" borderId="30" xfId="79" applyFont="1" applyBorder="1">
      <alignment/>
      <protection/>
    </xf>
    <xf numFmtId="4" fontId="34" fillId="0" borderId="15" xfId="79" applyNumberFormat="1" applyFont="1" applyBorder="1">
      <alignment/>
      <protection/>
    </xf>
    <xf numFmtId="4" fontId="32" fillId="0" borderId="30" xfId="79" applyNumberFormat="1" applyFont="1" applyBorder="1">
      <alignment/>
      <protection/>
    </xf>
    <xf numFmtId="3" fontId="34" fillId="0" borderId="30" xfId="79" applyNumberFormat="1" applyFont="1" applyBorder="1" applyAlignment="1">
      <alignment horizontal="right" wrapText="1"/>
      <protection/>
    </xf>
    <xf numFmtId="4" fontId="34" fillId="0" borderId="30" xfId="79" applyNumberFormat="1" applyFont="1" applyBorder="1">
      <alignment/>
      <protection/>
    </xf>
    <xf numFmtId="0" fontId="32" fillId="0" borderId="31" xfId="79" applyFont="1" applyBorder="1">
      <alignment/>
      <protection/>
    </xf>
    <xf numFmtId="0" fontId="32" fillId="0" borderId="0" xfId="79" applyFont="1">
      <alignment/>
      <protection/>
    </xf>
    <xf numFmtId="0" fontId="32" fillId="0" borderId="32" xfId="0" applyFont="1" applyBorder="1" applyAlignment="1">
      <alignment/>
    </xf>
    <xf numFmtId="0" fontId="32" fillId="0" borderId="33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35" xfId="0" applyFont="1" applyBorder="1" applyAlignment="1">
      <alignment/>
    </xf>
    <xf numFmtId="2" fontId="32" fillId="0" borderId="34" xfId="0" applyNumberFormat="1" applyFont="1" applyBorder="1" applyAlignment="1">
      <alignment/>
    </xf>
    <xf numFmtId="0" fontId="32" fillId="0" borderId="36" xfId="0" applyFont="1" applyBorder="1" applyAlignment="1">
      <alignment/>
    </xf>
    <xf numFmtId="0" fontId="32" fillId="0" borderId="37" xfId="0" applyFont="1" applyBorder="1" applyAlignment="1">
      <alignment/>
    </xf>
    <xf numFmtId="2" fontId="32" fillId="0" borderId="38" xfId="0" applyNumberFormat="1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38" xfId="0" applyFont="1" applyBorder="1" applyAlignment="1">
      <alignment/>
    </xf>
    <xf numFmtId="166" fontId="32" fillId="0" borderId="38" xfId="0" applyNumberFormat="1" applyFont="1" applyBorder="1" applyAlignment="1">
      <alignment horizontal="center"/>
    </xf>
    <xf numFmtId="0" fontId="6" fillId="0" borderId="0" xfId="81" applyFont="1" applyBorder="1" applyAlignment="1">
      <alignment horizontal="right"/>
      <protection/>
    </xf>
    <xf numFmtId="0" fontId="7" fillId="0" borderId="0" xfId="81" applyFont="1" applyAlignment="1">
      <alignment horizontal="right"/>
      <protection/>
    </xf>
    <xf numFmtId="0" fontId="36" fillId="0" borderId="0" xfId="81" applyFont="1" applyAlignment="1">
      <alignment horizontal="center"/>
      <protection/>
    </xf>
    <xf numFmtId="4" fontId="32" fillId="0" borderId="0" xfId="0" applyNumberFormat="1" applyFont="1" applyAlignment="1">
      <alignment horizontal="left"/>
    </xf>
    <xf numFmtId="4" fontId="3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33" fillId="0" borderId="0" xfId="80" applyFont="1" applyBorder="1" applyAlignment="1">
      <alignment horizontal="center"/>
      <protection/>
    </xf>
    <xf numFmtId="0" fontId="32" fillId="0" borderId="0" xfId="80" applyFont="1" applyBorder="1" applyAlignment="1">
      <alignment horizontal="right"/>
      <protection/>
    </xf>
    <xf numFmtId="4" fontId="32" fillId="0" borderId="0" xfId="80" applyNumberFormat="1" applyFont="1" applyAlignment="1">
      <alignment horizontal="right"/>
      <protection/>
    </xf>
    <xf numFmtId="0" fontId="32" fillId="0" borderId="0" xfId="80" applyFont="1" applyAlignment="1">
      <alignment horizontal="right"/>
      <protection/>
    </xf>
    <xf numFmtId="0" fontId="32" fillId="0" borderId="0" xfId="81" applyFont="1" applyAlignment="1">
      <alignment horizontal="right"/>
      <protection/>
    </xf>
    <xf numFmtId="49" fontId="33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right"/>
    </xf>
    <xf numFmtId="44" fontId="32" fillId="0" borderId="0" xfId="69" applyFont="1" applyAlignment="1">
      <alignment horizontal="right"/>
    </xf>
    <xf numFmtId="0" fontId="32" fillId="0" borderId="40" xfId="79" applyFont="1" applyBorder="1" applyAlignment="1">
      <alignment horizontal="center"/>
      <protection/>
    </xf>
    <xf numFmtId="0" fontId="32" fillId="0" borderId="41" xfId="79" applyFont="1" applyBorder="1" applyAlignment="1">
      <alignment horizontal="center"/>
      <protection/>
    </xf>
    <xf numFmtId="0" fontId="32" fillId="0" borderId="42" xfId="79" applyFont="1" applyBorder="1" applyAlignment="1">
      <alignment horizontal="center"/>
      <protection/>
    </xf>
    <xf numFmtId="0" fontId="32" fillId="0" borderId="43" xfId="79" applyFont="1" applyBorder="1" applyAlignment="1">
      <alignment horizontal="left"/>
      <protection/>
    </xf>
    <xf numFmtId="0" fontId="32" fillId="0" borderId="44" xfId="79" applyFont="1" applyBorder="1" applyAlignment="1">
      <alignment horizontal="left"/>
      <protection/>
    </xf>
    <xf numFmtId="0" fontId="32" fillId="0" borderId="45" xfId="79" applyFont="1" applyBorder="1" applyAlignment="1">
      <alignment horizontal="left"/>
      <protection/>
    </xf>
    <xf numFmtId="49" fontId="7" fillId="0" borderId="0" xfId="79" applyNumberFormat="1" applyFont="1" applyAlignment="1">
      <alignment horizontal="right" wrapText="1"/>
      <protection/>
    </xf>
    <xf numFmtId="49" fontId="1" fillId="0" borderId="0" xfId="79" applyNumberFormat="1" applyFont="1" applyAlignment="1">
      <alignment horizontal="right" wrapText="1"/>
      <protection/>
    </xf>
    <xf numFmtId="0" fontId="33" fillId="0" borderId="0" xfId="79" applyFont="1" applyAlignment="1">
      <alignment horizontal="center" wrapText="1"/>
      <protection/>
    </xf>
    <xf numFmtId="0" fontId="34" fillId="0" borderId="46" xfId="79" applyFont="1" applyBorder="1" applyAlignment="1">
      <alignment horizontal="center"/>
      <protection/>
    </xf>
    <xf numFmtId="0" fontId="34" fillId="0" borderId="13" xfId="79" applyFont="1" applyBorder="1" applyAlignment="1">
      <alignment horizontal="center"/>
      <protection/>
    </xf>
    <xf numFmtId="0" fontId="34" fillId="0" borderId="43" xfId="79" applyFont="1" applyBorder="1" applyAlignment="1">
      <alignment horizontal="left" wrapText="1"/>
      <protection/>
    </xf>
    <xf numFmtId="0" fontId="34" fillId="0" borderId="44" xfId="79" applyFont="1" applyBorder="1" applyAlignment="1">
      <alignment horizontal="left" wrapText="1"/>
      <protection/>
    </xf>
    <xf numFmtId="0" fontId="34" fillId="0" borderId="45" xfId="79" applyFont="1" applyBorder="1" applyAlignment="1">
      <alignment horizontal="left" wrapText="1"/>
      <protection/>
    </xf>
    <xf numFmtId="0" fontId="32" fillId="0" borderId="0" xfId="79" applyFont="1" applyAlignment="1">
      <alignment horizontal="right"/>
      <protection/>
    </xf>
    <xf numFmtId="0" fontId="32" fillId="0" borderId="43" xfId="79" applyFont="1" applyBorder="1" applyAlignment="1">
      <alignment horizontal="center"/>
      <protection/>
    </xf>
    <xf numFmtId="0" fontId="32" fillId="0" borderId="44" xfId="79" applyFont="1" applyBorder="1" applyAlignment="1">
      <alignment horizontal="center"/>
      <protection/>
    </xf>
    <xf numFmtId="0" fontId="32" fillId="0" borderId="45" xfId="79" applyFont="1" applyBorder="1" applyAlignment="1">
      <alignment horizontal="center"/>
      <protection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166" fontId="32" fillId="0" borderId="38" xfId="0" applyNumberFormat="1" applyFont="1" applyBorder="1" applyAlignment="1">
      <alignment horizontal="center"/>
    </xf>
    <xf numFmtId="166" fontId="32" fillId="0" borderId="39" xfId="0" applyNumberFormat="1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3" xfId="33"/>
    <cellStyle name="xl104" xfId="34"/>
    <cellStyle name="xl105" xfId="35"/>
    <cellStyle name="xl109" xfId="36"/>
    <cellStyle name="xl110" xfId="37"/>
    <cellStyle name="xl119" xfId="38"/>
    <cellStyle name="xl120" xfId="39"/>
    <cellStyle name="xl121" xfId="40"/>
    <cellStyle name="xl122" xfId="41"/>
    <cellStyle name="xl123" xfId="42"/>
    <cellStyle name="xl124" xfId="43"/>
    <cellStyle name="xl128" xfId="44"/>
    <cellStyle name="xl133" xfId="45"/>
    <cellStyle name="xl30" xfId="46"/>
    <cellStyle name="xl31" xfId="47"/>
    <cellStyle name="xl32" xfId="48"/>
    <cellStyle name="xl33" xfId="49"/>
    <cellStyle name="xl34" xfId="50"/>
    <cellStyle name="xl50" xfId="51"/>
    <cellStyle name="xl51" xfId="52"/>
    <cellStyle name="xl52" xfId="53"/>
    <cellStyle name="xl56" xfId="54"/>
    <cellStyle name="xl57" xfId="55"/>
    <cellStyle name="xl89" xfId="56"/>
    <cellStyle name="xl91" xfId="57"/>
    <cellStyle name="xl92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_Каменка прил.5  кв" xfId="79"/>
    <cellStyle name="Обычный_Приложение №2" xfId="80"/>
    <cellStyle name="Обычный_Приложение №3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C4" sqref="C4:E4"/>
    </sheetView>
  </sheetViews>
  <sheetFormatPr defaultColWidth="9.00390625" defaultRowHeight="12.75"/>
  <cols>
    <col min="1" max="1" width="53.25390625" style="1" customWidth="1"/>
    <col min="2" max="2" width="26.625" style="1" customWidth="1"/>
    <col min="3" max="3" width="14.625" style="2" customWidth="1"/>
    <col min="4" max="4" width="13.00390625" style="2" customWidth="1"/>
    <col min="5" max="5" width="10.125" style="2" customWidth="1"/>
  </cols>
  <sheetData>
    <row r="1" spans="1:5" ht="15">
      <c r="A1" s="5"/>
      <c r="C1" s="33" t="s">
        <v>0</v>
      </c>
      <c r="D1" s="33"/>
      <c r="E1" s="33"/>
    </row>
    <row r="2" spans="3:5" ht="15">
      <c r="C2" s="33" t="s">
        <v>1</v>
      </c>
      <c r="D2" s="33"/>
      <c r="E2" s="34"/>
    </row>
    <row r="3" spans="3:5" ht="15">
      <c r="C3" s="124" t="s">
        <v>91</v>
      </c>
      <c r="D3" s="124"/>
      <c r="E3" s="124"/>
    </row>
    <row r="4" spans="3:5" ht="15">
      <c r="C4" s="124" t="s">
        <v>70</v>
      </c>
      <c r="D4" s="124"/>
      <c r="E4" s="124"/>
    </row>
    <row r="5" spans="1:5" ht="15.75">
      <c r="A5" s="3"/>
      <c r="C5" s="125" t="s">
        <v>259</v>
      </c>
      <c r="D5" s="125"/>
      <c r="E5" s="125"/>
    </row>
    <row r="6" spans="1:5" ht="15">
      <c r="A6" s="4"/>
      <c r="C6" s="126"/>
      <c r="D6" s="126"/>
      <c r="E6" s="126"/>
    </row>
    <row r="7" spans="1:5" ht="19.5">
      <c r="A7" s="37" t="s">
        <v>92</v>
      </c>
      <c r="B7" s="37"/>
      <c r="C7" s="38" t="s">
        <v>260</v>
      </c>
      <c r="D7" s="37" t="s">
        <v>229</v>
      </c>
      <c r="E7"/>
    </row>
    <row r="8" spans="1:5" ht="12.75">
      <c r="A8"/>
      <c r="B8"/>
      <c r="C8" s="6"/>
      <c r="D8"/>
      <c r="E8"/>
    </row>
    <row r="9" spans="1:5" ht="35.25" customHeight="1" thickBot="1">
      <c r="A9" s="39" t="s">
        <v>2</v>
      </c>
      <c r="B9" s="39" t="s">
        <v>3</v>
      </c>
      <c r="C9" s="40" t="s">
        <v>4</v>
      </c>
      <c r="D9" s="40" t="s">
        <v>5</v>
      </c>
      <c r="E9" s="41" t="s">
        <v>6</v>
      </c>
    </row>
    <row r="10" spans="1:5" ht="15">
      <c r="A10" s="42" t="s">
        <v>102</v>
      </c>
      <c r="B10" s="43" t="s">
        <v>103</v>
      </c>
      <c r="C10" s="44">
        <v>5368398</v>
      </c>
      <c r="D10" s="44">
        <v>2734306.95</v>
      </c>
      <c r="E10" s="45">
        <f>D10/C10*100</f>
        <v>50.93338739042821</v>
      </c>
    </row>
    <row r="11" spans="1:5" ht="15">
      <c r="A11" s="46" t="s">
        <v>104</v>
      </c>
      <c r="B11" s="47"/>
      <c r="C11" s="47"/>
      <c r="D11" s="47"/>
      <c r="E11" s="45"/>
    </row>
    <row r="12" spans="1:5" ht="15">
      <c r="A12" s="48" t="s">
        <v>145</v>
      </c>
      <c r="B12" s="49" t="s">
        <v>105</v>
      </c>
      <c r="C12" s="44">
        <v>1132600</v>
      </c>
      <c r="D12" s="44">
        <v>541963.52</v>
      </c>
      <c r="E12" s="45">
        <f aca="true" t="shared" si="0" ref="E12:E48">D12/C12*100</f>
        <v>47.85127317676143</v>
      </c>
    </row>
    <row r="13" spans="1:5" ht="15">
      <c r="A13" s="48" t="s">
        <v>146</v>
      </c>
      <c r="B13" s="49" t="s">
        <v>106</v>
      </c>
      <c r="C13" s="44">
        <v>579200</v>
      </c>
      <c r="D13" s="44">
        <v>259651.6</v>
      </c>
      <c r="E13" s="45">
        <f t="shared" si="0"/>
        <v>44.82935082872928</v>
      </c>
    </row>
    <row r="14" spans="1:5" ht="15">
      <c r="A14" s="48" t="s">
        <v>147</v>
      </c>
      <c r="B14" s="49" t="s">
        <v>107</v>
      </c>
      <c r="C14" s="44">
        <v>579200</v>
      </c>
      <c r="D14" s="44">
        <v>259651.6</v>
      </c>
      <c r="E14" s="45">
        <f t="shared" si="0"/>
        <v>44.82935082872928</v>
      </c>
    </row>
    <row r="15" spans="1:5" ht="44.25" customHeight="1">
      <c r="A15" s="48" t="s">
        <v>263</v>
      </c>
      <c r="B15" s="49" t="s">
        <v>108</v>
      </c>
      <c r="C15" s="44">
        <v>579000</v>
      </c>
      <c r="D15" s="44">
        <v>259651.6</v>
      </c>
      <c r="E15" s="45">
        <f t="shared" si="0"/>
        <v>44.84483592400691</v>
      </c>
    </row>
    <row r="16" spans="1:5" ht="180">
      <c r="A16" s="48" t="s">
        <v>212</v>
      </c>
      <c r="B16" s="49" t="s">
        <v>207</v>
      </c>
      <c r="C16" s="44">
        <v>200</v>
      </c>
      <c r="D16" s="44" t="s">
        <v>188</v>
      </c>
      <c r="E16" s="45" t="s">
        <v>188</v>
      </c>
    </row>
    <row r="17" spans="1:5" ht="45">
      <c r="A17" s="48" t="s">
        <v>148</v>
      </c>
      <c r="B17" s="49" t="s">
        <v>109</v>
      </c>
      <c r="C17" s="44">
        <v>379300</v>
      </c>
      <c r="D17" s="44">
        <v>191083.96</v>
      </c>
      <c r="E17" s="45" t="s">
        <v>188</v>
      </c>
    </row>
    <row r="18" spans="1:5" ht="45">
      <c r="A18" s="48" t="s">
        <v>149</v>
      </c>
      <c r="B18" s="49" t="s">
        <v>110</v>
      </c>
      <c r="C18" s="44">
        <v>379300</v>
      </c>
      <c r="D18" s="44">
        <v>191083.96</v>
      </c>
      <c r="E18" s="45">
        <f t="shared" si="0"/>
        <v>50.378054310572104</v>
      </c>
    </row>
    <row r="19" spans="1:5" ht="120">
      <c r="A19" s="48" t="s">
        <v>150</v>
      </c>
      <c r="B19" s="49" t="s">
        <v>111</v>
      </c>
      <c r="C19" s="44">
        <v>128600</v>
      </c>
      <c r="D19" s="44">
        <v>75461.93</v>
      </c>
      <c r="E19" s="45">
        <f t="shared" si="0"/>
        <v>58.67957231726283</v>
      </c>
    </row>
    <row r="20" spans="1:5" ht="135">
      <c r="A20" s="48" t="s">
        <v>189</v>
      </c>
      <c r="B20" s="49" t="s">
        <v>112</v>
      </c>
      <c r="C20" s="44">
        <v>2200</v>
      </c>
      <c r="D20" s="44">
        <v>820.17</v>
      </c>
      <c r="E20" s="45">
        <f t="shared" si="0"/>
        <v>37.280454545454546</v>
      </c>
    </row>
    <row r="21" spans="1:5" ht="120">
      <c r="A21" s="48" t="s">
        <v>151</v>
      </c>
      <c r="B21" s="49" t="s">
        <v>113</v>
      </c>
      <c r="C21" s="44">
        <v>266900</v>
      </c>
      <c r="D21" s="44">
        <v>130108.06</v>
      </c>
      <c r="E21" s="45">
        <f t="shared" si="0"/>
        <v>48.74786811539902</v>
      </c>
    </row>
    <row r="22" spans="1:5" ht="120">
      <c r="A22" s="48" t="s">
        <v>152</v>
      </c>
      <c r="B22" s="49" t="s">
        <v>114</v>
      </c>
      <c r="C22" s="44">
        <v>-18400</v>
      </c>
      <c r="D22" s="44">
        <v>-15306.2</v>
      </c>
      <c r="E22" s="45">
        <f t="shared" si="0"/>
        <v>83.1858695652174</v>
      </c>
    </row>
    <row r="23" spans="1:5" ht="15">
      <c r="A23" s="48" t="s">
        <v>153</v>
      </c>
      <c r="B23" s="49" t="s">
        <v>115</v>
      </c>
      <c r="C23" s="44">
        <v>159100</v>
      </c>
      <c r="D23" s="44">
        <v>90227.96</v>
      </c>
      <c r="E23" s="45">
        <f t="shared" si="0"/>
        <v>56.71147705845381</v>
      </c>
    </row>
    <row r="24" spans="1:5" ht="15">
      <c r="A24" s="48" t="s">
        <v>154</v>
      </c>
      <c r="B24" s="49" t="s">
        <v>116</v>
      </c>
      <c r="C24" s="44">
        <v>25000</v>
      </c>
      <c r="D24" s="44">
        <v>210.01</v>
      </c>
      <c r="E24" s="45">
        <f t="shared" si="0"/>
        <v>0.8400399999999999</v>
      </c>
    </row>
    <row r="25" spans="1:5" ht="75">
      <c r="A25" s="48" t="s">
        <v>155</v>
      </c>
      <c r="B25" s="49" t="s">
        <v>117</v>
      </c>
      <c r="C25" s="44">
        <v>25000</v>
      </c>
      <c r="D25" s="44">
        <v>210.01</v>
      </c>
      <c r="E25" s="45">
        <f t="shared" si="0"/>
        <v>0.8400399999999999</v>
      </c>
    </row>
    <row r="26" spans="1:5" ht="15">
      <c r="A26" s="48" t="s">
        <v>156</v>
      </c>
      <c r="B26" s="49" t="s">
        <v>118</v>
      </c>
      <c r="C26" s="44">
        <v>134100</v>
      </c>
      <c r="D26" s="44">
        <v>90017.95</v>
      </c>
      <c r="E26" s="45">
        <f t="shared" si="0"/>
        <v>67.12747949291573</v>
      </c>
    </row>
    <row r="27" spans="1:5" ht="15">
      <c r="A27" s="48" t="s">
        <v>157</v>
      </c>
      <c r="B27" s="49" t="s">
        <v>158</v>
      </c>
      <c r="C27" s="44">
        <v>96100</v>
      </c>
      <c r="D27" s="44">
        <v>88939.11</v>
      </c>
      <c r="E27" s="45">
        <f t="shared" si="0"/>
        <v>92.54850156087409</v>
      </c>
    </row>
    <row r="28" spans="1:5" ht="60">
      <c r="A28" s="48" t="s">
        <v>213</v>
      </c>
      <c r="B28" s="49" t="s">
        <v>159</v>
      </c>
      <c r="C28" s="44">
        <v>96100</v>
      </c>
      <c r="D28" s="44">
        <v>88939.11</v>
      </c>
      <c r="E28" s="45">
        <f t="shared" si="0"/>
        <v>92.54850156087409</v>
      </c>
    </row>
    <row r="29" spans="1:5" ht="25.5" customHeight="1">
      <c r="A29" s="48" t="s">
        <v>160</v>
      </c>
      <c r="B29" s="49" t="s">
        <v>161</v>
      </c>
      <c r="C29" s="44">
        <v>38000</v>
      </c>
      <c r="D29" s="44">
        <v>1078.84</v>
      </c>
      <c r="E29" s="45">
        <f t="shared" si="0"/>
        <v>2.839052631578947</v>
      </c>
    </row>
    <row r="30" spans="1:5" ht="60">
      <c r="A30" s="48" t="s">
        <v>162</v>
      </c>
      <c r="B30" s="49" t="s">
        <v>163</v>
      </c>
      <c r="C30" s="44">
        <v>38000</v>
      </c>
      <c r="D30" s="44">
        <v>1078.84</v>
      </c>
      <c r="E30" s="45">
        <f t="shared" si="0"/>
        <v>2.839052631578947</v>
      </c>
    </row>
    <row r="31" spans="1:5" ht="15">
      <c r="A31" s="48" t="s">
        <v>164</v>
      </c>
      <c r="B31" s="49" t="s">
        <v>119</v>
      </c>
      <c r="C31" s="44">
        <v>15000</v>
      </c>
      <c r="D31" s="44">
        <v>1000</v>
      </c>
      <c r="E31" s="45">
        <f t="shared" si="0"/>
        <v>6.666666666666667</v>
      </c>
    </row>
    <row r="32" spans="1:5" ht="33.75" customHeight="1">
      <c r="A32" s="48" t="s">
        <v>165</v>
      </c>
      <c r="B32" s="49" t="s">
        <v>120</v>
      </c>
      <c r="C32" s="44">
        <v>15000</v>
      </c>
      <c r="D32" s="44">
        <v>1000</v>
      </c>
      <c r="E32" s="45">
        <f t="shared" si="0"/>
        <v>6.666666666666667</v>
      </c>
    </row>
    <row r="33" spans="1:5" ht="33.75" customHeight="1">
      <c r="A33" s="48" t="s">
        <v>208</v>
      </c>
      <c r="B33" s="49" t="s">
        <v>121</v>
      </c>
      <c r="C33" s="44">
        <v>15000</v>
      </c>
      <c r="D33" s="44">
        <v>1000</v>
      </c>
      <c r="E33" s="45">
        <f t="shared" si="0"/>
        <v>6.666666666666667</v>
      </c>
    </row>
    <row r="34" spans="1:5" ht="15">
      <c r="A34" s="48" t="s">
        <v>166</v>
      </c>
      <c r="B34" s="49" t="s">
        <v>122</v>
      </c>
      <c r="C34" s="44">
        <v>4235798</v>
      </c>
      <c r="D34" s="44">
        <v>2192343.43</v>
      </c>
      <c r="E34" s="45">
        <f t="shared" si="0"/>
        <v>51.757506613865914</v>
      </c>
    </row>
    <row r="35" spans="1:5" ht="13.5" customHeight="1">
      <c r="A35" s="48" t="s">
        <v>167</v>
      </c>
      <c r="B35" s="49" t="s">
        <v>123</v>
      </c>
      <c r="C35" s="44">
        <v>4235798</v>
      </c>
      <c r="D35" s="44">
        <v>2197918.81</v>
      </c>
      <c r="E35" s="45">
        <f t="shared" si="0"/>
        <v>51.88913187078327</v>
      </c>
    </row>
    <row r="36" spans="1:5" ht="14.25" customHeight="1">
      <c r="A36" s="48" t="s">
        <v>190</v>
      </c>
      <c r="B36" s="49" t="s">
        <v>214</v>
      </c>
      <c r="C36" s="44">
        <v>3731798</v>
      </c>
      <c r="D36" s="44">
        <v>1983599.51</v>
      </c>
      <c r="E36" s="45">
        <f t="shared" si="0"/>
        <v>53.15398931024669</v>
      </c>
    </row>
    <row r="37" spans="1:5" ht="30">
      <c r="A37" s="48" t="s">
        <v>168</v>
      </c>
      <c r="B37" s="49" t="s">
        <v>215</v>
      </c>
      <c r="C37" s="44">
        <v>3210998</v>
      </c>
      <c r="D37" s="44">
        <v>1636398.51</v>
      </c>
      <c r="E37" s="45">
        <f t="shared" si="0"/>
        <v>50.962302374526544</v>
      </c>
    </row>
    <row r="38" spans="1:5" ht="45">
      <c r="A38" s="48" t="s">
        <v>169</v>
      </c>
      <c r="B38" s="49" t="s">
        <v>216</v>
      </c>
      <c r="C38" s="44">
        <v>3210998</v>
      </c>
      <c r="D38" s="44">
        <v>1636398.51</v>
      </c>
      <c r="E38" s="45">
        <f t="shared" si="0"/>
        <v>50.962302374526544</v>
      </c>
    </row>
    <row r="39" spans="1:5" ht="45">
      <c r="A39" s="48" t="s">
        <v>264</v>
      </c>
      <c r="B39" s="49" t="s">
        <v>265</v>
      </c>
      <c r="C39" s="44">
        <v>520800</v>
      </c>
      <c r="D39" s="44">
        <v>347201</v>
      </c>
      <c r="E39" s="45">
        <f t="shared" si="0"/>
        <v>66.66685867895545</v>
      </c>
    </row>
    <row r="40" spans="1:5" ht="60">
      <c r="A40" s="48" t="s">
        <v>266</v>
      </c>
      <c r="B40" s="49" t="s">
        <v>267</v>
      </c>
      <c r="C40" s="44">
        <v>520800</v>
      </c>
      <c r="D40" s="44">
        <v>347201</v>
      </c>
      <c r="E40" s="45">
        <f t="shared" si="0"/>
        <v>66.66685867895545</v>
      </c>
    </row>
    <row r="41" spans="1:5" ht="45">
      <c r="A41" s="48" t="s">
        <v>268</v>
      </c>
      <c r="B41" s="49" t="s">
        <v>269</v>
      </c>
      <c r="C41" s="44">
        <v>355200</v>
      </c>
      <c r="D41" s="44">
        <v>150000</v>
      </c>
      <c r="E41" s="45">
        <f t="shared" si="0"/>
        <v>42.22972972972973</v>
      </c>
    </row>
    <row r="42" spans="1:5" ht="14.25" customHeight="1">
      <c r="A42" s="48" t="s">
        <v>270</v>
      </c>
      <c r="B42" s="49" t="s">
        <v>271</v>
      </c>
      <c r="C42" s="44">
        <v>355200</v>
      </c>
      <c r="D42" s="44">
        <v>150000</v>
      </c>
      <c r="E42" s="45">
        <f t="shared" si="0"/>
        <v>42.22972972972973</v>
      </c>
    </row>
    <row r="43" spans="1:5" ht="30">
      <c r="A43" s="48" t="s">
        <v>272</v>
      </c>
      <c r="B43" s="49" t="s">
        <v>273</v>
      </c>
      <c r="C43" s="44">
        <v>355200</v>
      </c>
      <c r="D43" s="44">
        <v>150000</v>
      </c>
      <c r="E43" s="45">
        <f t="shared" si="0"/>
        <v>42.22972972972973</v>
      </c>
    </row>
    <row r="44" spans="1:5" ht="36.75" customHeight="1">
      <c r="A44" s="48" t="s">
        <v>191</v>
      </c>
      <c r="B44" s="49" t="s">
        <v>217</v>
      </c>
      <c r="C44" s="44">
        <v>148800</v>
      </c>
      <c r="D44" s="44">
        <v>64319.3</v>
      </c>
      <c r="E44" s="45">
        <f t="shared" si="0"/>
        <v>43.22533602150538</v>
      </c>
    </row>
    <row r="45" spans="1:5" ht="45">
      <c r="A45" s="48" t="s">
        <v>172</v>
      </c>
      <c r="B45" s="49" t="s">
        <v>218</v>
      </c>
      <c r="C45" s="44">
        <v>65400</v>
      </c>
      <c r="D45" s="44">
        <v>29115</v>
      </c>
      <c r="E45" s="45">
        <f t="shared" si="0"/>
        <v>44.51834862385321</v>
      </c>
    </row>
    <row r="46" spans="1:5" ht="60">
      <c r="A46" s="48" t="s">
        <v>219</v>
      </c>
      <c r="B46" s="49" t="s">
        <v>220</v>
      </c>
      <c r="C46" s="44">
        <v>65400</v>
      </c>
      <c r="D46" s="44">
        <v>29115</v>
      </c>
      <c r="E46" s="45">
        <f t="shared" si="0"/>
        <v>44.51834862385321</v>
      </c>
    </row>
    <row r="47" spans="1:5" ht="60">
      <c r="A47" s="48" t="s">
        <v>170</v>
      </c>
      <c r="B47" s="49" t="s">
        <v>221</v>
      </c>
      <c r="C47" s="44">
        <v>83400</v>
      </c>
      <c r="D47" s="44">
        <v>35204.3</v>
      </c>
      <c r="E47" s="45">
        <f t="shared" si="0"/>
        <v>42.21139088729017</v>
      </c>
    </row>
    <row r="48" spans="1:5" ht="75">
      <c r="A48" s="48" t="s">
        <v>171</v>
      </c>
      <c r="B48" s="49" t="s">
        <v>222</v>
      </c>
      <c r="C48" s="44">
        <v>83400</v>
      </c>
      <c r="D48" s="44">
        <v>35204.3</v>
      </c>
      <c r="E48" s="45">
        <f t="shared" si="0"/>
        <v>42.21139088729017</v>
      </c>
    </row>
    <row r="49" spans="1:5" ht="60">
      <c r="A49" s="48" t="s">
        <v>223</v>
      </c>
      <c r="B49" s="49" t="s">
        <v>224</v>
      </c>
      <c r="C49" s="44" t="s">
        <v>188</v>
      </c>
      <c r="D49" s="44">
        <v>-5575.38</v>
      </c>
      <c r="E49" s="50" t="s">
        <v>188</v>
      </c>
    </row>
    <row r="50" spans="1:5" ht="75">
      <c r="A50" s="48" t="s">
        <v>225</v>
      </c>
      <c r="B50" s="49" t="s">
        <v>226</v>
      </c>
      <c r="C50" s="44" t="s">
        <v>188</v>
      </c>
      <c r="D50" s="44">
        <v>-5575.38</v>
      </c>
      <c r="E50" s="50" t="s">
        <v>188</v>
      </c>
    </row>
    <row r="51" spans="1:5" ht="75">
      <c r="A51" s="48" t="s">
        <v>227</v>
      </c>
      <c r="B51" s="49" t="s">
        <v>228</v>
      </c>
      <c r="C51" s="44" t="s">
        <v>188</v>
      </c>
      <c r="D51" s="44">
        <v>-5575.38</v>
      </c>
      <c r="E51" s="50" t="s">
        <v>188</v>
      </c>
    </row>
  </sheetData>
  <mergeCells count="4">
    <mergeCell ref="C3:E3"/>
    <mergeCell ref="C4:E4"/>
    <mergeCell ref="C5:E5"/>
    <mergeCell ref="C6:E6"/>
  </mergeCells>
  <printOptions/>
  <pageMargins left="0.5905511811023623" right="0.1968503937007874" top="0.3937007874015748" bottom="0.1968503937007874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N97"/>
  <sheetViews>
    <sheetView showGridLines="0" workbookViewId="0" topLeftCell="A1">
      <selection activeCell="J11" sqref="J11"/>
    </sheetView>
  </sheetViews>
  <sheetFormatPr defaultColWidth="9.00390625" defaultRowHeight="12.75" customHeight="1" outlineLevelRow="5"/>
  <cols>
    <col min="1" max="1" width="30.75390625" style="9" customWidth="1"/>
    <col min="2" max="3" width="6.75390625" style="9" customWidth="1"/>
    <col min="4" max="4" width="11.625" style="9" customWidth="1"/>
    <col min="5" max="5" width="6.75390625" style="9" customWidth="1"/>
    <col min="6" max="6" width="8.125" style="9" customWidth="1"/>
    <col min="7" max="8" width="13.125" style="9" customWidth="1"/>
    <col min="9" max="9" width="10.875" style="9" customWidth="1"/>
    <col min="10" max="13" width="9.125" style="9" customWidth="1"/>
    <col min="14" max="14" width="30.25390625" style="9" customWidth="1"/>
    <col min="15" max="16384" width="9.125" style="9" customWidth="1"/>
  </cols>
  <sheetData>
    <row r="1" spans="1:10" ht="12.75" customHeight="1">
      <c r="A1" s="7"/>
      <c r="B1" s="7"/>
      <c r="C1" s="7"/>
      <c r="D1" s="7"/>
      <c r="E1" s="7"/>
      <c r="F1" s="128" t="s">
        <v>7</v>
      </c>
      <c r="G1" s="128"/>
      <c r="H1" s="128"/>
      <c r="I1" s="128"/>
      <c r="J1" s="8"/>
    </row>
    <row r="2" spans="1:10" ht="12.75" customHeight="1">
      <c r="A2" s="10"/>
      <c r="B2" s="7"/>
      <c r="C2" s="7"/>
      <c r="D2" s="7"/>
      <c r="E2" s="7"/>
      <c r="F2" s="128" t="s">
        <v>8</v>
      </c>
      <c r="G2" s="128"/>
      <c r="H2" s="128"/>
      <c r="I2" s="128"/>
      <c r="J2" s="8"/>
    </row>
    <row r="3" spans="1:10" ht="12.75" customHeight="1">
      <c r="A3" s="11"/>
      <c r="B3" s="12"/>
      <c r="C3" s="12"/>
      <c r="D3" s="13"/>
      <c r="E3" s="13"/>
      <c r="F3" s="128" t="s">
        <v>93</v>
      </c>
      <c r="G3" s="128"/>
      <c r="H3" s="128"/>
      <c r="I3" s="128"/>
      <c r="J3" s="14"/>
    </row>
    <row r="4" spans="1:10" ht="12.75" customHeight="1">
      <c r="A4" s="15"/>
      <c r="B4" s="14"/>
      <c r="C4" s="14"/>
      <c r="D4" s="14"/>
      <c r="E4" s="16"/>
      <c r="F4" s="130" t="s">
        <v>70</v>
      </c>
      <c r="G4" s="130"/>
      <c r="H4" s="130"/>
      <c r="I4" s="130"/>
      <c r="J4" s="14"/>
    </row>
    <row r="5" spans="1:10" ht="12.75" customHeight="1">
      <c r="A5" s="8"/>
      <c r="B5" s="8"/>
      <c r="C5" s="8"/>
      <c r="D5" s="8"/>
      <c r="E5" s="8"/>
      <c r="F5" s="129" t="s">
        <v>259</v>
      </c>
      <c r="G5" s="130"/>
      <c r="H5" s="130"/>
      <c r="I5" s="130"/>
      <c r="J5" s="8"/>
    </row>
    <row r="6" spans="1:10" ht="12.7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9.5">
      <c r="A7" s="51" t="s">
        <v>94</v>
      </c>
      <c r="B7" s="51"/>
      <c r="C7" s="51"/>
      <c r="D7" s="51"/>
      <c r="E7" s="51"/>
      <c r="F7" s="51"/>
      <c r="G7" s="52"/>
      <c r="H7" s="51" t="s">
        <v>260</v>
      </c>
      <c r="I7" s="51" t="s">
        <v>257</v>
      </c>
      <c r="J7" s="8"/>
    </row>
    <row r="8" spans="1:10" ht="19.5">
      <c r="A8" s="127" t="s">
        <v>95</v>
      </c>
      <c r="B8" s="127"/>
      <c r="C8" s="127"/>
      <c r="D8" s="127"/>
      <c r="E8" s="127"/>
      <c r="F8" s="127"/>
      <c r="G8" s="127"/>
      <c r="H8" s="127"/>
      <c r="I8" s="127"/>
      <c r="J8" s="8"/>
    </row>
    <row r="10" spans="1:14" ht="47.25">
      <c r="A10" s="53" t="s">
        <v>2</v>
      </c>
      <c r="B10" s="53" t="s">
        <v>9</v>
      </c>
      <c r="C10" s="53" t="s">
        <v>10</v>
      </c>
      <c r="D10" s="53" t="s">
        <v>11</v>
      </c>
      <c r="E10" s="53" t="s">
        <v>12</v>
      </c>
      <c r="F10" s="53" t="s">
        <v>13</v>
      </c>
      <c r="G10" s="53" t="s">
        <v>4</v>
      </c>
      <c r="H10" s="53" t="s">
        <v>14</v>
      </c>
      <c r="I10" s="53" t="s">
        <v>6</v>
      </c>
      <c r="N10" s="17"/>
    </row>
    <row r="11" spans="1:9" s="28" customFormat="1" ht="92.25" customHeight="1" outlineLevel="1">
      <c r="A11" s="54" t="s">
        <v>96</v>
      </c>
      <c r="B11" s="55" t="s">
        <v>15</v>
      </c>
      <c r="C11" s="55"/>
      <c r="D11" s="55"/>
      <c r="E11" s="55"/>
      <c r="F11" s="55"/>
      <c r="G11" s="56">
        <v>5421552.48</v>
      </c>
      <c r="H11" s="56">
        <v>2644732.69</v>
      </c>
      <c r="I11" s="57">
        <f>H11/G11*100</f>
        <v>48.78183324345501</v>
      </c>
    </row>
    <row r="12" spans="1:9" ht="16.5" customHeight="1" outlineLevel="2">
      <c r="A12" s="58" t="s">
        <v>18</v>
      </c>
      <c r="B12" s="59" t="s">
        <v>15</v>
      </c>
      <c r="C12" s="59" t="s">
        <v>17</v>
      </c>
      <c r="D12" s="59" t="s">
        <v>193</v>
      </c>
      <c r="E12" s="59" t="s">
        <v>19</v>
      </c>
      <c r="F12" s="59" t="s">
        <v>20</v>
      </c>
      <c r="G12" s="60">
        <v>211200</v>
      </c>
      <c r="H12" s="60">
        <v>95433.6</v>
      </c>
      <c r="I12" s="61">
        <f aca="true" t="shared" si="0" ref="I12:I74">H12/G12*100</f>
        <v>45.186363636363645</v>
      </c>
    </row>
    <row r="13" spans="1:9" ht="25.5" customHeight="1" outlineLevel="3">
      <c r="A13" s="58" t="s">
        <v>141</v>
      </c>
      <c r="B13" s="59" t="s">
        <v>15</v>
      </c>
      <c r="C13" s="59" t="s">
        <v>17</v>
      </c>
      <c r="D13" s="59" t="s">
        <v>193</v>
      </c>
      <c r="E13" s="59" t="s">
        <v>209</v>
      </c>
      <c r="F13" s="59" t="s">
        <v>142</v>
      </c>
      <c r="G13" s="60">
        <v>2250</v>
      </c>
      <c r="H13" s="60">
        <v>0</v>
      </c>
      <c r="I13" s="61">
        <f t="shared" si="0"/>
        <v>0</v>
      </c>
    </row>
    <row r="14" spans="1:9" ht="30" outlineLevel="4">
      <c r="A14" s="58" t="s">
        <v>21</v>
      </c>
      <c r="B14" s="59" t="s">
        <v>15</v>
      </c>
      <c r="C14" s="59" t="s">
        <v>17</v>
      </c>
      <c r="D14" s="59" t="s">
        <v>193</v>
      </c>
      <c r="E14" s="59" t="s">
        <v>192</v>
      </c>
      <c r="F14" s="59" t="s">
        <v>22</v>
      </c>
      <c r="G14" s="60">
        <v>28820.93</v>
      </c>
      <c r="H14" s="60">
        <v>28820.93</v>
      </c>
      <c r="I14" s="61">
        <f t="shared" si="0"/>
        <v>100</v>
      </c>
    </row>
    <row r="15" spans="1:9" s="28" customFormat="1" ht="24" customHeight="1" outlineLevel="5">
      <c r="A15" s="58" t="s">
        <v>18</v>
      </c>
      <c r="B15" s="59" t="s">
        <v>15</v>
      </c>
      <c r="C15" s="59" t="s">
        <v>17</v>
      </c>
      <c r="D15" s="59" t="s">
        <v>230</v>
      </c>
      <c r="E15" s="59" t="s">
        <v>19</v>
      </c>
      <c r="F15" s="59" t="s">
        <v>20</v>
      </c>
      <c r="G15" s="60">
        <v>230000</v>
      </c>
      <c r="H15" s="60">
        <v>104315.9</v>
      </c>
      <c r="I15" s="61">
        <f t="shared" si="0"/>
        <v>45.35473913043478</v>
      </c>
    </row>
    <row r="16" spans="1:9" s="29" customFormat="1" ht="39" customHeight="1" outlineLevel="4">
      <c r="A16" s="58" t="s">
        <v>21</v>
      </c>
      <c r="B16" s="59" t="s">
        <v>15</v>
      </c>
      <c r="C16" s="59" t="s">
        <v>17</v>
      </c>
      <c r="D16" s="59" t="s">
        <v>230</v>
      </c>
      <c r="E16" s="59" t="s">
        <v>192</v>
      </c>
      <c r="F16" s="59" t="s">
        <v>22</v>
      </c>
      <c r="G16" s="60">
        <v>105000</v>
      </c>
      <c r="H16" s="60">
        <v>46187.17</v>
      </c>
      <c r="I16" s="61">
        <f t="shared" si="0"/>
        <v>43.98778095238095</v>
      </c>
    </row>
    <row r="17" spans="1:9" s="28" customFormat="1" ht="58.5" customHeight="1" outlineLevel="5">
      <c r="A17" s="62" t="s">
        <v>16</v>
      </c>
      <c r="B17" s="63" t="s">
        <v>15</v>
      </c>
      <c r="C17" s="63" t="s">
        <v>17</v>
      </c>
      <c r="D17" s="63"/>
      <c r="E17" s="63"/>
      <c r="F17" s="63"/>
      <c r="G17" s="64">
        <v>577270.93</v>
      </c>
      <c r="H17" s="64">
        <v>274757.6</v>
      </c>
      <c r="I17" s="57">
        <f t="shared" si="0"/>
        <v>47.59595290897464</v>
      </c>
    </row>
    <row r="18" spans="1:9" ht="24" customHeight="1" outlineLevel="4">
      <c r="A18" s="58" t="s">
        <v>25</v>
      </c>
      <c r="B18" s="59" t="s">
        <v>15</v>
      </c>
      <c r="C18" s="59" t="s">
        <v>24</v>
      </c>
      <c r="D18" s="59" t="s">
        <v>194</v>
      </c>
      <c r="E18" s="59" t="s">
        <v>26</v>
      </c>
      <c r="F18" s="59" t="s">
        <v>27</v>
      </c>
      <c r="G18" s="60">
        <v>3061.1</v>
      </c>
      <c r="H18" s="60">
        <v>3061.1</v>
      </c>
      <c r="I18" s="61">
        <f t="shared" si="0"/>
        <v>100</v>
      </c>
    </row>
    <row r="19" spans="1:9" ht="21.75" customHeight="1" outlineLevel="5">
      <c r="A19" s="58" t="s">
        <v>25</v>
      </c>
      <c r="B19" s="59" t="s">
        <v>15</v>
      </c>
      <c r="C19" s="59" t="s">
        <v>24</v>
      </c>
      <c r="D19" s="59" t="s">
        <v>194</v>
      </c>
      <c r="E19" s="59" t="s">
        <v>32</v>
      </c>
      <c r="F19" s="59" t="s">
        <v>27</v>
      </c>
      <c r="G19" s="60">
        <v>483.51</v>
      </c>
      <c r="H19" s="60">
        <v>412</v>
      </c>
      <c r="I19" s="61">
        <f t="shared" si="0"/>
        <v>85.21023350085831</v>
      </c>
    </row>
    <row r="20" spans="1:9" ht="30" outlineLevel="1">
      <c r="A20" s="58" t="s">
        <v>30</v>
      </c>
      <c r="B20" s="59" t="s">
        <v>15</v>
      </c>
      <c r="C20" s="59" t="s">
        <v>24</v>
      </c>
      <c r="D20" s="59" t="s">
        <v>194</v>
      </c>
      <c r="E20" s="59" t="s">
        <v>32</v>
      </c>
      <c r="F20" s="59" t="s">
        <v>31</v>
      </c>
      <c r="G20" s="60">
        <v>4149.73</v>
      </c>
      <c r="H20" s="60">
        <v>4149.73</v>
      </c>
      <c r="I20" s="61">
        <f t="shared" si="0"/>
        <v>100</v>
      </c>
    </row>
    <row r="21" spans="1:9" ht="26.25" customHeight="1" outlineLevel="2">
      <c r="A21" s="58" t="s">
        <v>49</v>
      </c>
      <c r="B21" s="59" t="s">
        <v>15</v>
      </c>
      <c r="C21" s="59" t="s">
        <v>24</v>
      </c>
      <c r="D21" s="59" t="s">
        <v>194</v>
      </c>
      <c r="E21" s="59" t="s">
        <v>32</v>
      </c>
      <c r="F21" s="59" t="s">
        <v>50</v>
      </c>
      <c r="G21" s="60">
        <v>500</v>
      </c>
      <c r="H21" s="60">
        <v>500</v>
      </c>
      <c r="I21" s="61">
        <f t="shared" si="0"/>
        <v>100</v>
      </c>
    </row>
    <row r="22" spans="1:9" ht="27.75" customHeight="1" outlineLevel="3">
      <c r="A22" s="58" t="s">
        <v>35</v>
      </c>
      <c r="B22" s="59" t="s">
        <v>15</v>
      </c>
      <c r="C22" s="59" t="s">
        <v>24</v>
      </c>
      <c r="D22" s="59" t="s">
        <v>194</v>
      </c>
      <c r="E22" s="59" t="s">
        <v>32</v>
      </c>
      <c r="F22" s="59" t="s">
        <v>36</v>
      </c>
      <c r="G22" s="60">
        <v>13696</v>
      </c>
      <c r="H22" s="60">
        <v>13696</v>
      </c>
      <c r="I22" s="61">
        <f t="shared" si="0"/>
        <v>100</v>
      </c>
    </row>
    <row r="23" spans="1:9" ht="17.25" customHeight="1" outlineLevel="4">
      <c r="A23" s="58" t="s">
        <v>37</v>
      </c>
      <c r="B23" s="59" t="s">
        <v>15</v>
      </c>
      <c r="C23" s="59" t="s">
        <v>24</v>
      </c>
      <c r="D23" s="59" t="s">
        <v>194</v>
      </c>
      <c r="E23" s="59" t="s">
        <v>196</v>
      </c>
      <c r="F23" s="59" t="s">
        <v>39</v>
      </c>
      <c r="G23" s="60">
        <v>38148</v>
      </c>
      <c r="H23" s="60">
        <v>38148</v>
      </c>
      <c r="I23" s="61">
        <f t="shared" si="0"/>
        <v>100</v>
      </c>
    </row>
    <row r="24" spans="1:9" ht="24" customHeight="1" outlineLevel="5">
      <c r="A24" s="58" t="s">
        <v>37</v>
      </c>
      <c r="B24" s="59" t="s">
        <v>15</v>
      </c>
      <c r="C24" s="59" t="s">
        <v>24</v>
      </c>
      <c r="D24" s="59" t="s">
        <v>194</v>
      </c>
      <c r="E24" s="59" t="s">
        <v>38</v>
      </c>
      <c r="F24" s="59" t="s">
        <v>39</v>
      </c>
      <c r="G24" s="60">
        <v>5606</v>
      </c>
      <c r="H24" s="60">
        <v>5606</v>
      </c>
      <c r="I24" s="61">
        <f t="shared" si="0"/>
        <v>100</v>
      </c>
    </row>
    <row r="25" spans="1:9" s="29" customFormat="1" ht="30" outlineLevel="4">
      <c r="A25" s="58" t="s">
        <v>21</v>
      </c>
      <c r="B25" s="59" t="s">
        <v>15</v>
      </c>
      <c r="C25" s="59" t="s">
        <v>24</v>
      </c>
      <c r="D25" s="59" t="s">
        <v>275</v>
      </c>
      <c r="E25" s="59" t="s">
        <v>192</v>
      </c>
      <c r="F25" s="59" t="s">
        <v>22</v>
      </c>
      <c r="G25" s="60">
        <v>17369.3</v>
      </c>
      <c r="H25" s="60">
        <v>17369.3</v>
      </c>
      <c r="I25" s="61">
        <f t="shared" si="0"/>
        <v>100</v>
      </c>
    </row>
    <row r="26" spans="1:9" s="29" customFormat="1" ht="15.75" customHeight="1" outlineLevel="5">
      <c r="A26" s="58" t="s">
        <v>18</v>
      </c>
      <c r="B26" s="59" t="s">
        <v>15</v>
      </c>
      <c r="C26" s="59" t="s">
        <v>24</v>
      </c>
      <c r="D26" s="59" t="s">
        <v>195</v>
      </c>
      <c r="E26" s="59" t="s">
        <v>19</v>
      </c>
      <c r="F26" s="59" t="s">
        <v>20</v>
      </c>
      <c r="G26" s="60">
        <v>1017060.75</v>
      </c>
      <c r="H26" s="60">
        <v>699027.41</v>
      </c>
      <c r="I26" s="61">
        <f t="shared" si="0"/>
        <v>68.73015304149727</v>
      </c>
    </row>
    <row r="27" spans="1:9" s="29" customFormat="1" ht="31.5" customHeight="1" outlineLevel="4">
      <c r="A27" s="58" t="s">
        <v>21</v>
      </c>
      <c r="B27" s="59" t="s">
        <v>15</v>
      </c>
      <c r="C27" s="59" t="s">
        <v>24</v>
      </c>
      <c r="D27" s="59" t="s">
        <v>195</v>
      </c>
      <c r="E27" s="59" t="s">
        <v>192</v>
      </c>
      <c r="F27" s="59" t="s">
        <v>22</v>
      </c>
      <c r="G27" s="60">
        <v>387088.3</v>
      </c>
      <c r="H27" s="60">
        <v>263839.92</v>
      </c>
      <c r="I27" s="61">
        <f t="shared" si="0"/>
        <v>68.1601381390241</v>
      </c>
    </row>
    <row r="28" spans="1:9" s="29" customFormat="1" ht="30" outlineLevel="5">
      <c r="A28" s="58" t="s">
        <v>25</v>
      </c>
      <c r="B28" s="59" t="s">
        <v>15</v>
      </c>
      <c r="C28" s="59" t="s">
        <v>24</v>
      </c>
      <c r="D28" s="59" t="s">
        <v>195</v>
      </c>
      <c r="E28" s="59" t="s">
        <v>26</v>
      </c>
      <c r="F28" s="59" t="s">
        <v>27</v>
      </c>
      <c r="G28" s="60">
        <v>3087.8</v>
      </c>
      <c r="H28" s="60">
        <v>3087.8</v>
      </c>
      <c r="I28" s="61">
        <f t="shared" si="0"/>
        <v>100</v>
      </c>
    </row>
    <row r="29" spans="1:9" s="28" customFormat="1" ht="34.5" customHeight="1" outlineLevel="4">
      <c r="A29" s="58" t="s">
        <v>28</v>
      </c>
      <c r="B29" s="59" t="s">
        <v>15</v>
      </c>
      <c r="C29" s="59" t="s">
        <v>24</v>
      </c>
      <c r="D29" s="59" t="s">
        <v>195</v>
      </c>
      <c r="E29" s="59" t="s">
        <v>26</v>
      </c>
      <c r="F29" s="59" t="s">
        <v>29</v>
      </c>
      <c r="G29" s="60">
        <v>2560</v>
      </c>
      <c r="H29" s="60">
        <v>2560</v>
      </c>
      <c r="I29" s="61">
        <f t="shared" si="0"/>
        <v>100</v>
      </c>
    </row>
    <row r="30" spans="1:9" s="29" customFormat="1" ht="19.5" customHeight="1" outlineLevel="5">
      <c r="A30" s="58" t="s">
        <v>30</v>
      </c>
      <c r="B30" s="59" t="s">
        <v>15</v>
      </c>
      <c r="C30" s="59" t="s">
        <v>24</v>
      </c>
      <c r="D30" s="59" t="s">
        <v>195</v>
      </c>
      <c r="E30" s="59" t="s">
        <v>26</v>
      </c>
      <c r="F30" s="59" t="s">
        <v>31</v>
      </c>
      <c r="G30" s="60">
        <v>4830</v>
      </c>
      <c r="H30" s="60">
        <v>4830</v>
      </c>
      <c r="I30" s="61">
        <f t="shared" si="0"/>
        <v>100</v>
      </c>
    </row>
    <row r="31" spans="1:9" s="29" customFormat="1" ht="36.75" customHeight="1" outlineLevel="4">
      <c r="A31" s="58" t="s">
        <v>35</v>
      </c>
      <c r="B31" s="59" t="s">
        <v>15</v>
      </c>
      <c r="C31" s="59" t="s">
        <v>24</v>
      </c>
      <c r="D31" s="59" t="s">
        <v>195</v>
      </c>
      <c r="E31" s="59" t="s">
        <v>26</v>
      </c>
      <c r="F31" s="59" t="s">
        <v>36</v>
      </c>
      <c r="G31" s="60">
        <v>1870.38</v>
      </c>
      <c r="H31" s="60">
        <v>1870.38</v>
      </c>
      <c r="I31" s="61">
        <f t="shared" si="0"/>
        <v>100</v>
      </c>
    </row>
    <row r="32" spans="1:9" s="28" customFormat="1" ht="18.75" customHeight="1" outlineLevel="5">
      <c r="A32" s="58" t="s">
        <v>33</v>
      </c>
      <c r="B32" s="59" t="s">
        <v>15</v>
      </c>
      <c r="C32" s="59" t="s">
        <v>24</v>
      </c>
      <c r="D32" s="59" t="s">
        <v>195</v>
      </c>
      <c r="E32" s="59" t="s">
        <v>32</v>
      </c>
      <c r="F32" s="59" t="s">
        <v>34</v>
      </c>
      <c r="G32" s="60">
        <v>103383.33</v>
      </c>
      <c r="H32" s="60">
        <v>103383.33</v>
      </c>
      <c r="I32" s="61">
        <f t="shared" si="0"/>
        <v>100</v>
      </c>
    </row>
    <row r="33" spans="1:9" s="28" customFormat="1" ht="30.75" customHeight="1" outlineLevel="4">
      <c r="A33" s="58" t="s">
        <v>28</v>
      </c>
      <c r="B33" s="59" t="s">
        <v>15</v>
      </c>
      <c r="C33" s="59" t="s">
        <v>24</v>
      </c>
      <c r="D33" s="59" t="s">
        <v>195</v>
      </c>
      <c r="E33" s="59" t="s">
        <v>32</v>
      </c>
      <c r="F33" s="59" t="s">
        <v>29</v>
      </c>
      <c r="G33" s="60">
        <v>23783</v>
      </c>
      <c r="H33" s="60">
        <v>23783</v>
      </c>
      <c r="I33" s="61">
        <f t="shared" si="0"/>
        <v>100</v>
      </c>
    </row>
    <row r="34" spans="1:9" s="29" customFormat="1" ht="32.25" customHeight="1" outlineLevel="5">
      <c r="A34" s="58" t="s">
        <v>35</v>
      </c>
      <c r="B34" s="59" t="s">
        <v>15</v>
      </c>
      <c r="C34" s="59" t="s">
        <v>24</v>
      </c>
      <c r="D34" s="59" t="s">
        <v>195</v>
      </c>
      <c r="E34" s="59" t="s">
        <v>32</v>
      </c>
      <c r="F34" s="59" t="s">
        <v>36</v>
      </c>
      <c r="G34" s="60">
        <v>53399</v>
      </c>
      <c r="H34" s="60">
        <v>53399</v>
      </c>
      <c r="I34" s="61">
        <f t="shared" si="0"/>
        <v>100</v>
      </c>
    </row>
    <row r="35" spans="1:9" s="28" customFormat="1" ht="26.25" customHeight="1" outlineLevel="4">
      <c r="A35" s="58" t="s">
        <v>18</v>
      </c>
      <c r="B35" s="59" t="s">
        <v>15</v>
      </c>
      <c r="C35" s="59" t="s">
        <v>24</v>
      </c>
      <c r="D35" s="59" t="s">
        <v>231</v>
      </c>
      <c r="E35" s="59" t="s">
        <v>19</v>
      </c>
      <c r="F35" s="59" t="s">
        <v>20</v>
      </c>
      <c r="G35" s="60">
        <v>185800</v>
      </c>
      <c r="H35" s="60">
        <v>156854.67</v>
      </c>
      <c r="I35" s="57">
        <f t="shared" si="0"/>
        <v>84.42124327233586</v>
      </c>
    </row>
    <row r="36" spans="1:9" s="28" customFormat="1" ht="134.25" customHeight="1" outlineLevel="5">
      <c r="A36" s="62" t="s">
        <v>23</v>
      </c>
      <c r="B36" s="63" t="s">
        <v>15</v>
      </c>
      <c r="C36" s="63" t="s">
        <v>24</v>
      </c>
      <c r="D36" s="63"/>
      <c r="E36" s="63"/>
      <c r="F36" s="63"/>
      <c r="G36" s="64">
        <v>1865876.2</v>
      </c>
      <c r="H36" s="64">
        <v>1395577.64</v>
      </c>
      <c r="I36" s="61">
        <f t="shared" si="0"/>
        <v>74.79476076708626</v>
      </c>
    </row>
    <row r="37" spans="1:9" s="28" customFormat="1" ht="21" customHeight="1" outlineLevel="4">
      <c r="A37" s="58" t="s">
        <v>37</v>
      </c>
      <c r="B37" s="59" t="s">
        <v>15</v>
      </c>
      <c r="C37" s="59" t="s">
        <v>232</v>
      </c>
      <c r="D37" s="59" t="s">
        <v>233</v>
      </c>
      <c r="E37" s="59" t="s">
        <v>32</v>
      </c>
      <c r="F37" s="59" t="s">
        <v>39</v>
      </c>
      <c r="G37" s="60">
        <v>104000</v>
      </c>
      <c r="H37" s="60">
        <v>0</v>
      </c>
      <c r="I37" s="61">
        <f t="shared" si="0"/>
        <v>0</v>
      </c>
    </row>
    <row r="38" spans="1:9" s="28" customFormat="1" ht="26.25" customHeight="1" outlineLevel="5">
      <c r="A38" s="58" t="s">
        <v>37</v>
      </c>
      <c r="B38" s="59" t="s">
        <v>15</v>
      </c>
      <c r="C38" s="59" t="s">
        <v>232</v>
      </c>
      <c r="D38" s="59" t="s">
        <v>234</v>
      </c>
      <c r="E38" s="59" t="s">
        <v>32</v>
      </c>
      <c r="F38" s="59" t="s">
        <v>39</v>
      </c>
      <c r="G38" s="60">
        <v>175000</v>
      </c>
      <c r="H38" s="60">
        <v>0</v>
      </c>
      <c r="I38" s="61">
        <f t="shared" si="0"/>
        <v>0</v>
      </c>
    </row>
    <row r="39" spans="1:9" s="28" customFormat="1" ht="27.75" customHeight="1" outlineLevel="4">
      <c r="A39" s="62" t="s">
        <v>235</v>
      </c>
      <c r="B39" s="63" t="s">
        <v>15</v>
      </c>
      <c r="C39" s="63" t="s">
        <v>232</v>
      </c>
      <c r="D39" s="63"/>
      <c r="E39" s="63"/>
      <c r="F39" s="63"/>
      <c r="G39" s="64">
        <v>279000</v>
      </c>
      <c r="H39" s="64">
        <v>0</v>
      </c>
      <c r="I39" s="57">
        <f t="shared" si="0"/>
        <v>0</v>
      </c>
    </row>
    <row r="40" spans="1:9" s="29" customFormat="1" ht="17.25" customHeight="1" outlineLevel="5">
      <c r="A40" s="58" t="s">
        <v>37</v>
      </c>
      <c r="B40" s="59" t="s">
        <v>15</v>
      </c>
      <c r="C40" s="59" t="s">
        <v>41</v>
      </c>
      <c r="D40" s="59" t="s">
        <v>198</v>
      </c>
      <c r="E40" s="59" t="s">
        <v>42</v>
      </c>
      <c r="F40" s="59" t="s">
        <v>39</v>
      </c>
      <c r="G40" s="60">
        <v>1000</v>
      </c>
      <c r="H40" s="60">
        <v>0</v>
      </c>
      <c r="I40" s="61">
        <f t="shared" si="0"/>
        <v>0</v>
      </c>
    </row>
    <row r="41" spans="1:9" s="29" customFormat="1" ht="22.5" customHeight="1" outlineLevel="4">
      <c r="A41" s="62" t="s">
        <v>40</v>
      </c>
      <c r="B41" s="63" t="s">
        <v>15</v>
      </c>
      <c r="C41" s="63" t="s">
        <v>41</v>
      </c>
      <c r="D41" s="63"/>
      <c r="E41" s="63"/>
      <c r="F41" s="63"/>
      <c r="G41" s="64">
        <v>1000</v>
      </c>
      <c r="H41" s="64">
        <v>0</v>
      </c>
      <c r="I41" s="61">
        <f t="shared" si="0"/>
        <v>0</v>
      </c>
    </row>
    <row r="42" spans="1:9" s="28" customFormat="1" ht="22.5" customHeight="1" outlineLevel="5">
      <c r="A42" s="58" t="s">
        <v>30</v>
      </c>
      <c r="B42" s="59" t="s">
        <v>15</v>
      </c>
      <c r="C42" s="59" t="s">
        <v>144</v>
      </c>
      <c r="D42" s="59" t="s">
        <v>276</v>
      </c>
      <c r="E42" s="59" t="s">
        <v>32</v>
      </c>
      <c r="F42" s="59" t="s">
        <v>31</v>
      </c>
      <c r="G42" s="60">
        <v>2000</v>
      </c>
      <c r="H42" s="60">
        <v>2000</v>
      </c>
      <c r="I42" s="61">
        <f t="shared" si="0"/>
        <v>100</v>
      </c>
    </row>
    <row r="43" spans="1:9" s="28" customFormat="1" ht="27.75" customHeight="1" outlineLevel="4">
      <c r="A43" s="58" t="s">
        <v>35</v>
      </c>
      <c r="B43" s="59" t="s">
        <v>15</v>
      </c>
      <c r="C43" s="59" t="s">
        <v>144</v>
      </c>
      <c r="D43" s="59" t="s">
        <v>236</v>
      </c>
      <c r="E43" s="59" t="s">
        <v>32</v>
      </c>
      <c r="F43" s="59" t="s">
        <v>36</v>
      </c>
      <c r="G43" s="60">
        <v>700</v>
      </c>
      <c r="H43" s="60">
        <v>0</v>
      </c>
      <c r="I43" s="57">
        <f t="shared" si="0"/>
        <v>0</v>
      </c>
    </row>
    <row r="44" spans="1:9" s="28" customFormat="1" ht="47.25" outlineLevel="5">
      <c r="A44" s="62" t="s">
        <v>143</v>
      </c>
      <c r="B44" s="63" t="s">
        <v>15</v>
      </c>
      <c r="C44" s="63" t="s">
        <v>144</v>
      </c>
      <c r="D44" s="63"/>
      <c r="E44" s="63"/>
      <c r="F44" s="63"/>
      <c r="G44" s="64">
        <v>2700</v>
      </c>
      <c r="H44" s="64">
        <v>2000</v>
      </c>
      <c r="I44" s="61">
        <f t="shared" si="0"/>
        <v>74.07407407407408</v>
      </c>
    </row>
    <row r="45" spans="1:9" s="29" customFormat="1" ht="26.25" customHeight="1" outlineLevel="2">
      <c r="A45" s="58" t="s">
        <v>18</v>
      </c>
      <c r="B45" s="59" t="s">
        <v>15</v>
      </c>
      <c r="C45" s="59" t="s">
        <v>44</v>
      </c>
      <c r="D45" s="59" t="s">
        <v>237</v>
      </c>
      <c r="E45" s="59" t="s">
        <v>19</v>
      </c>
      <c r="F45" s="59" t="s">
        <v>20</v>
      </c>
      <c r="G45" s="60">
        <v>61520</v>
      </c>
      <c r="H45" s="60">
        <v>27176.84</v>
      </c>
      <c r="I45" s="61">
        <f t="shared" si="0"/>
        <v>44.17561768530559</v>
      </c>
    </row>
    <row r="46" spans="1:9" s="28" customFormat="1" ht="28.5" customHeight="1" outlineLevel="3">
      <c r="A46" s="58" t="s">
        <v>21</v>
      </c>
      <c r="B46" s="59" t="s">
        <v>15</v>
      </c>
      <c r="C46" s="59" t="s">
        <v>44</v>
      </c>
      <c r="D46" s="59" t="s">
        <v>237</v>
      </c>
      <c r="E46" s="59" t="s">
        <v>192</v>
      </c>
      <c r="F46" s="59" t="s">
        <v>22</v>
      </c>
      <c r="G46" s="60">
        <v>18580</v>
      </c>
      <c r="H46" s="60">
        <v>8027.46</v>
      </c>
      <c r="I46" s="57">
        <f t="shared" si="0"/>
        <v>43.20484391819161</v>
      </c>
    </row>
    <row r="47" spans="1:9" s="28" customFormat="1" ht="30" outlineLevel="4">
      <c r="A47" s="58" t="s">
        <v>35</v>
      </c>
      <c r="B47" s="59" t="s">
        <v>15</v>
      </c>
      <c r="C47" s="59" t="s">
        <v>44</v>
      </c>
      <c r="D47" s="59" t="s">
        <v>237</v>
      </c>
      <c r="E47" s="59" t="s">
        <v>32</v>
      </c>
      <c r="F47" s="59" t="s">
        <v>36</v>
      </c>
      <c r="G47" s="60">
        <v>3300</v>
      </c>
      <c r="H47" s="60">
        <v>0</v>
      </c>
      <c r="I47" s="61">
        <f t="shared" si="0"/>
        <v>0</v>
      </c>
    </row>
    <row r="48" spans="1:9" s="29" customFormat="1" ht="33" customHeight="1" outlineLevel="5">
      <c r="A48" s="62" t="s">
        <v>43</v>
      </c>
      <c r="B48" s="63" t="s">
        <v>15</v>
      </c>
      <c r="C48" s="63" t="s">
        <v>44</v>
      </c>
      <c r="D48" s="63"/>
      <c r="E48" s="63"/>
      <c r="F48" s="63"/>
      <c r="G48" s="64">
        <v>83400</v>
      </c>
      <c r="H48" s="64">
        <v>35204.3</v>
      </c>
      <c r="I48" s="61">
        <f t="shared" si="0"/>
        <v>42.21139088729017</v>
      </c>
    </row>
    <row r="49" spans="1:9" s="28" customFormat="1" ht="25.5" customHeight="1" outlineLevel="2">
      <c r="A49" s="58" t="s">
        <v>49</v>
      </c>
      <c r="B49" s="59" t="s">
        <v>15</v>
      </c>
      <c r="C49" s="59" t="s">
        <v>46</v>
      </c>
      <c r="D49" s="59" t="s">
        <v>199</v>
      </c>
      <c r="E49" s="59" t="s">
        <v>32</v>
      </c>
      <c r="F49" s="59" t="s">
        <v>50</v>
      </c>
      <c r="G49" s="60">
        <v>5000</v>
      </c>
      <c r="H49" s="60">
        <v>0</v>
      </c>
      <c r="I49" s="61">
        <f t="shared" si="0"/>
        <v>0</v>
      </c>
    </row>
    <row r="50" spans="1:9" s="28" customFormat="1" ht="39" customHeight="1" outlineLevel="3">
      <c r="A50" s="58" t="s">
        <v>35</v>
      </c>
      <c r="B50" s="59" t="s">
        <v>15</v>
      </c>
      <c r="C50" s="59" t="s">
        <v>46</v>
      </c>
      <c r="D50" s="59" t="s">
        <v>199</v>
      </c>
      <c r="E50" s="59" t="s">
        <v>32</v>
      </c>
      <c r="F50" s="59" t="s">
        <v>36</v>
      </c>
      <c r="G50" s="60">
        <v>8000</v>
      </c>
      <c r="H50" s="60">
        <v>0</v>
      </c>
      <c r="I50" s="57">
        <f t="shared" si="0"/>
        <v>0</v>
      </c>
    </row>
    <row r="51" spans="1:9" s="29" customFormat="1" ht="27" customHeight="1" outlineLevel="4">
      <c r="A51" s="62" t="s">
        <v>45</v>
      </c>
      <c r="B51" s="63" t="s">
        <v>15</v>
      </c>
      <c r="C51" s="63" t="s">
        <v>46</v>
      </c>
      <c r="D51" s="63"/>
      <c r="E51" s="63"/>
      <c r="F51" s="63"/>
      <c r="G51" s="64">
        <v>13000</v>
      </c>
      <c r="H51" s="64">
        <v>0</v>
      </c>
      <c r="I51" s="61">
        <f t="shared" si="0"/>
        <v>0</v>
      </c>
    </row>
    <row r="52" spans="1:9" s="28" customFormat="1" ht="30" outlineLevel="5">
      <c r="A52" s="58" t="s">
        <v>18</v>
      </c>
      <c r="B52" s="59" t="s">
        <v>15</v>
      </c>
      <c r="C52" s="59" t="s">
        <v>98</v>
      </c>
      <c r="D52" s="59" t="s">
        <v>238</v>
      </c>
      <c r="E52" s="59" t="s">
        <v>19</v>
      </c>
      <c r="F52" s="59" t="s">
        <v>20</v>
      </c>
      <c r="G52" s="60">
        <v>46549</v>
      </c>
      <c r="H52" s="60">
        <v>19262.25</v>
      </c>
      <c r="I52" s="61">
        <f t="shared" si="0"/>
        <v>41.3805881973834</v>
      </c>
    </row>
    <row r="53" spans="1:9" s="28" customFormat="1" ht="30" outlineLevel="1">
      <c r="A53" s="58" t="s">
        <v>21</v>
      </c>
      <c r="B53" s="59" t="s">
        <v>15</v>
      </c>
      <c r="C53" s="59" t="s">
        <v>98</v>
      </c>
      <c r="D53" s="59" t="s">
        <v>238</v>
      </c>
      <c r="E53" s="59" t="s">
        <v>192</v>
      </c>
      <c r="F53" s="59" t="s">
        <v>22</v>
      </c>
      <c r="G53" s="60">
        <v>14321</v>
      </c>
      <c r="H53" s="60">
        <v>5790.42</v>
      </c>
      <c r="I53" s="57">
        <f t="shared" si="0"/>
        <v>40.43307031631869</v>
      </c>
    </row>
    <row r="54" spans="1:9" s="29" customFormat="1" ht="31.5" customHeight="1" outlineLevel="2">
      <c r="A54" s="58" t="s">
        <v>35</v>
      </c>
      <c r="B54" s="59" t="s">
        <v>15</v>
      </c>
      <c r="C54" s="59" t="s">
        <v>98</v>
      </c>
      <c r="D54" s="59" t="s">
        <v>238</v>
      </c>
      <c r="E54" s="59" t="s">
        <v>32</v>
      </c>
      <c r="F54" s="59" t="s">
        <v>36</v>
      </c>
      <c r="G54" s="60">
        <v>3830</v>
      </c>
      <c r="H54" s="60">
        <v>0</v>
      </c>
      <c r="I54" s="61">
        <f t="shared" si="0"/>
        <v>0</v>
      </c>
    </row>
    <row r="55" spans="1:9" s="29" customFormat="1" ht="31.5" outlineLevel="3">
      <c r="A55" s="62" t="s">
        <v>97</v>
      </c>
      <c r="B55" s="63" t="s">
        <v>15</v>
      </c>
      <c r="C55" s="63" t="s">
        <v>98</v>
      </c>
      <c r="D55" s="63"/>
      <c r="E55" s="63"/>
      <c r="F55" s="63"/>
      <c r="G55" s="64">
        <v>64700</v>
      </c>
      <c r="H55" s="64">
        <v>25052.67</v>
      </c>
      <c r="I55" s="61">
        <f t="shared" si="0"/>
        <v>38.7212828438949</v>
      </c>
    </row>
    <row r="56" spans="1:9" s="28" customFormat="1" ht="30" outlineLevel="4">
      <c r="A56" s="58" t="s">
        <v>33</v>
      </c>
      <c r="B56" s="59" t="s">
        <v>15</v>
      </c>
      <c r="C56" s="59" t="s">
        <v>48</v>
      </c>
      <c r="D56" s="59" t="s">
        <v>200</v>
      </c>
      <c r="E56" s="59" t="s">
        <v>32</v>
      </c>
      <c r="F56" s="59" t="s">
        <v>34</v>
      </c>
      <c r="G56" s="60">
        <v>309300</v>
      </c>
      <c r="H56" s="60">
        <v>105235.73</v>
      </c>
      <c r="I56" s="61">
        <f t="shared" si="0"/>
        <v>34.023837698027805</v>
      </c>
    </row>
    <row r="57" spans="1:9" s="29" customFormat="1" ht="30" customHeight="1" outlineLevel="5">
      <c r="A57" s="58" t="s">
        <v>28</v>
      </c>
      <c r="B57" s="59" t="s">
        <v>15</v>
      </c>
      <c r="C57" s="59" t="s">
        <v>48</v>
      </c>
      <c r="D57" s="59" t="s">
        <v>200</v>
      </c>
      <c r="E57" s="59" t="s">
        <v>32</v>
      </c>
      <c r="F57" s="59" t="s">
        <v>29</v>
      </c>
      <c r="G57" s="60">
        <v>487762.64</v>
      </c>
      <c r="H57" s="60">
        <v>0</v>
      </c>
      <c r="I57" s="61">
        <f t="shared" si="0"/>
        <v>0</v>
      </c>
    </row>
    <row r="58" spans="1:9" s="28" customFormat="1" ht="31.5" outlineLevel="2">
      <c r="A58" s="62" t="s">
        <v>47</v>
      </c>
      <c r="B58" s="63" t="s">
        <v>15</v>
      </c>
      <c r="C58" s="63" t="s">
        <v>48</v>
      </c>
      <c r="D58" s="63"/>
      <c r="E58" s="63"/>
      <c r="F58" s="63"/>
      <c r="G58" s="64">
        <v>797062.64</v>
      </c>
      <c r="H58" s="64">
        <v>105235.73</v>
      </c>
      <c r="I58" s="61">
        <f t="shared" si="0"/>
        <v>13.202943497640284</v>
      </c>
    </row>
    <row r="59" spans="1:9" s="29" customFormat="1" ht="30" outlineLevel="3">
      <c r="A59" s="58" t="s">
        <v>28</v>
      </c>
      <c r="B59" s="59" t="s">
        <v>15</v>
      </c>
      <c r="C59" s="59" t="s">
        <v>52</v>
      </c>
      <c r="D59" s="59" t="s">
        <v>201</v>
      </c>
      <c r="E59" s="59" t="s">
        <v>32</v>
      </c>
      <c r="F59" s="59" t="s">
        <v>29</v>
      </c>
      <c r="G59" s="60">
        <v>5846.6</v>
      </c>
      <c r="H59" s="60">
        <v>5846.6</v>
      </c>
      <c r="I59" s="61">
        <f t="shared" si="0"/>
        <v>100</v>
      </c>
    </row>
    <row r="60" spans="1:9" s="28" customFormat="1" ht="22.5" customHeight="1" outlineLevel="4">
      <c r="A60" s="58" t="s">
        <v>33</v>
      </c>
      <c r="B60" s="59" t="s">
        <v>15</v>
      </c>
      <c r="C60" s="59" t="s">
        <v>52</v>
      </c>
      <c r="D60" s="59" t="s">
        <v>210</v>
      </c>
      <c r="E60" s="59" t="s">
        <v>32</v>
      </c>
      <c r="F60" s="59" t="s">
        <v>34</v>
      </c>
      <c r="G60" s="60">
        <v>91170</v>
      </c>
      <c r="H60" s="60">
        <v>40170</v>
      </c>
      <c r="I60" s="57">
        <f t="shared" si="0"/>
        <v>44.060546232313264</v>
      </c>
    </row>
    <row r="61" spans="1:9" s="29" customFormat="1" ht="30" outlineLevel="5">
      <c r="A61" s="58" t="s">
        <v>35</v>
      </c>
      <c r="B61" s="59" t="s">
        <v>15</v>
      </c>
      <c r="C61" s="59" t="s">
        <v>52</v>
      </c>
      <c r="D61" s="59" t="s">
        <v>210</v>
      </c>
      <c r="E61" s="59" t="s">
        <v>32</v>
      </c>
      <c r="F61" s="59" t="s">
        <v>36</v>
      </c>
      <c r="G61" s="60">
        <v>3830</v>
      </c>
      <c r="H61" s="60">
        <v>3830</v>
      </c>
      <c r="I61" s="61">
        <f t="shared" si="0"/>
        <v>100</v>
      </c>
    </row>
    <row r="62" spans="1:9" s="29" customFormat="1" ht="24.75" customHeight="1" outlineLevel="1">
      <c r="A62" s="62" t="s">
        <v>51</v>
      </c>
      <c r="B62" s="63" t="s">
        <v>15</v>
      </c>
      <c r="C62" s="63" t="s">
        <v>52</v>
      </c>
      <c r="D62" s="63"/>
      <c r="E62" s="63"/>
      <c r="F62" s="63"/>
      <c r="G62" s="64">
        <v>100846.6</v>
      </c>
      <c r="H62" s="64">
        <v>49846.6</v>
      </c>
      <c r="I62" s="61">
        <f t="shared" si="0"/>
        <v>49.428141355286144</v>
      </c>
    </row>
    <row r="63" spans="1:9" s="29" customFormat="1" ht="30" outlineLevel="2">
      <c r="A63" s="58" t="s">
        <v>28</v>
      </c>
      <c r="B63" s="59" t="s">
        <v>15</v>
      </c>
      <c r="C63" s="59" t="s">
        <v>54</v>
      </c>
      <c r="D63" s="59" t="s">
        <v>197</v>
      </c>
      <c r="E63" s="59" t="s">
        <v>32</v>
      </c>
      <c r="F63" s="59" t="s">
        <v>29</v>
      </c>
      <c r="G63" s="60">
        <v>16582.9</v>
      </c>
      <c r="H63" s="60">
        <v>14653.99</v>
      </c>
      <c r="I63" s="61">
        <f t="shared" si="0"/>
        <v>88.36807795982608</v>
      </c>
    </row>
    <row r="64" spans="1:9" s="29" customFormat="1" ht="15" customHeight="1" outlineLevel="3">
      <c r="A64" s="58" t="s">
        <v>35</v>
      </c>
      <c r="B64" s="59" t="s">
        <v>15</v>
      </c>
      <c r="C64" s="59" t="s">
        <v>54</v>
      </c>
      <c r="D64" s="59" t="s">
        <v>197</v>
      </c>
      <c r="E64" s="59" t="s">
        <v>32</v>
      </c>
      <c r="F64" s="59" t="s">
        <v>36</v>
      </c>
      <c r="G64" s="60">
        <v>4200</v>
      </c>
      <c r="H64" s="60">
        <v>3688</v>
      </c>
      <c r="I64" s="61">
        <f t="shared" si="0"/>
        <v>87.80952380952381</v>
      </c>
    </row>
    <row r="65" spans="1:9" s="29" customFormat="1" ht="30" outlineLevel="4">
      <c r="A65" s="58" t="s">
        <v>28</v>
      </c>
      <c r="B65" s="59" t="s">
        <v>15</v>
      </c>
      <c r="C65" s="59" t="s">
        <v>54</v>
      </c>
      <c r="D65" s="59" t="s">
        <v>239</v>
      </c>
      <c r="E65" s="59" t="s">
        <v>32</v>
      </c>
      <c r="F65" s="59" t="s">
        <v>29</v>
      </c>
      <c r="G65" s="60">
        <v>30000</v>
      </c>
      <c r="H65" s="60">
        <v>0</v>
      </c>
      <c r="I65" s="61">
        <f t="shared" si="0"/>
        <v>0</v>
      </c>
    </row>
    <row r="66" spans="1:9" s="28" customFormat="1" ht="22.5" customHeight="1" outlineLevel="5">
      <c r="A66" s="58" t="s">
        <v>30</v>
      </c>
      <c r="B66" s="59" t="s">
        <v>15</v>
      </c>
      <c r="C66" s="59" t="s">
        <v>54</v>
      </c>
      <c r="D66" s="59" t="s">
        <v>277</v>
      </c>
      <c r="E66" s="59" t="s">
        <v>32</v>
      </c>
      <c r="F66" s="59" t="s">
        <v>31</v>
      </c>
      <c r="G66" s="60">
        <v>78347</v>
      </c>
      <c r="H66" s="60">
        <v>0</v>
      </c>
      <c r="I66" s="61">
        <f t="shared" si="0"/>
        <v>0</v>
      </c>
    </row>
    <row r="67" spans="1:9" s="29" customFormat="1" ht="30" outlineLevel="1">
      <c r="A67" s="58" t="s">
        <v>35</v>
      </c>
      <c r="B67" s="59" t="s">
        <v>15</v>
      </c>
      <c r="C67" s="59" t="s">
        <v>54</v>
      </c>
      <c r="D67" s="59" t="s">
        <v>277</v>
      </c>
      <c r="E67" s="59" t="s">
        <v>32</v>
      </c>
      <c r="F67" s="59" t="s">
        <v>36</v>
      </c>
      <c r="G67" s="60">
        <v>137653</v>
      </c>
      <c r="H67" s="60">
        <v>0</v>
      </c>
      <c r="I67" s="61">
        <f t="shared" si="0"/>
        <v>0</v>
      </c>
    </row>
    <row r="68" spans="1:9" s="29" customFormat="1" ht="24" customHeight="1" outlineLevel="2">
      <c r="A68" s="62" t="s">
        <v>53</v>
      </c>
      <c r="B68" s="63" t="s">
        <v>15</v>
      </c>
      <c r="C68" s="63" t="s">
        <v>54</v>
      </c>
      <c r="D68" s="63"/>
      <c r="E68" s="63"/>
      <c r="F68" s="63"/>
      <c r="G68" s="64">
        <v>266782.9</v>
      </c>
      <c r="H68" s="64">
        <v>18341.99</v>
      </c>
      <c r="I68" s="61">
        <f t="shared" si="0"/>
        <v>6.875249500623916</v>
      </c>
    </row>
    <row r="69" spans="1:9" s="28" customFormat="1" ht="33" customHeight="1" outlineLevel="3">
      <c r="A69" s="58" t="s">
        <v>28</v>
      </c>
      <c r="B69" s="59" t="s">
        <v>15</v>
      </c>
      <c r="C69" s="59" t="s">
        <v>56</v>
      </c>
      <c r="D69" s="59" t="s">
        <v>278</v>
      </c>
      <c r="E69" s="59" t="s">
        <v>32</v>
      </c>
      <c r="F69" s="59" t="s">
        <v>29</v>
      </c>
      <c r="G69" s="60">
        <v>132630.7</v>
      </c>
      <c r="H69" s="60">
        <v>67641.14</v>
      </c>
      <c r="I69" s="57">
        <f t="shared" si="0"/>
        <v>50.99961019582947</v>
      </c>
    </row>
    <row r="70" spans="1:9" s="29" customFormat="1" ht="24" customHeight="1" outlineLevel="4">
      <c r="A70" s="58" t="s">
        <v>28</v>
      </c>
      <c r="B70" s="59" t="s">
        <v>15</v>
      </c>
      <c r="C70" s="59" t="s">
        <v>56</v>
      </c>
      <c r="D70" s="59" t="s">
        <v>279</v>
      </c>
      <c r="E70" s="59" t="s">
        <v>32</v>
      </c>
      <c r="F70" s="59" t="s">
        <v>29</v>
      </c>
      <c r="G70" s="60">
        <v>1500</v>
      </c>
      <c r="H70" s="60">
        <v>1500</v>
      </c>
      <c r="I70" s="61">
        <f t="shared" si="0"/>
        <v>100</v>
      </c>
    </row>
    <row r="71" spans="1:9" s="28" customFormat="1" ht="22.5" customHeight="1" outlineLevel="5">
      <c r="A71" s="58" t="s">
        <v>18</v>
      </c>
      <c r="B71" s="59" t="s">
        <v>15</v>
      </c>
      <c r="C71" s="59" t="s">
        <v>56</v>
      </c>
      <c r="D71" s="59" t="s">
        <v>203</v>
      </c>
      <c r="E71" s="59" t="s">
        <v>57</v>
      </c>
      <c r="F71" s="59" t="s">
        <v>20</v>
      </c>
      <c r="G71" s="60">
        <v>307193.54</v>
      </c>
      <c r="H71" s="60">
        <v>168308.16</v>
      </c>
      <c r="I71" s="57">
        <f t="shared" si="0"/>
        <v>54.78896463773295</v>
      </c>
    </row>
    <row r="72" spans="1:9" s="29" customFormat="1" ht="30" outlineLevel="4">
      <c r="A72" s="58" t="s">
        <v>21</v>
      </c>
      <c r="B72" s="59" t="s">
        <v>15</v>
      </c>
      <c r="C72" s="59" t="s">
        <v>56</v>
      </c>
      <c r="D72" s="59" t="s">
        <v>203</v>
      </c>
      <c r="E72" s="59" t="s">
        <v>202</v>
      </c>
      <c r="F72" s="59" t="s">
        <v>22</v>
      </c>
      <c r="G72" s="60">
        <v>103417.61</v>
      </c>
      <c r="H72" s="60">
        <v>51759.38</v>
      </c>
      <c r="I72" s="61">
        <f t="shared" si="0"/>
        <v>50.04890366350566</v>
      </c>
    </row>
    <row r="73" spans="1:9" s="28" customFormat="1" ht="33.75" customHeight="1">
      <c r="A73" s="58" t="s">
        <v>28</v>
      </c>
      <c r="B73" s="59" t="s">
        <v>15</v>
      </c>
      <c r="C73" s="59" t="s">
        <v>56</v>
      </c>
      <c r="D73" s="59" t="s">
        <v>203</v>
      </c>
      <c r="E73" s="59" t="s">
        <v>26</v>
      </c>
      <c r="F73" s="59" t="s">
        <v>29</v>
      </c>
      <c r="G73" s="60">
        <v>900</v>
      </c>
      <c r="H73" s="60">
        <v>450</v>
      </c>
      <c r="I73" s="57">
        <f t="shared" si="0"/>
        <v>50</v>
      </c>
    </row>
    <row r="74" spans="1:9" s="29" customFormat="1" ht="21.75" customHeight="1">
      <c r="A74" s="58" t="s">
        <v>33</v>
      </c>
      <c r="B74" s="59" t="s">
        <v>15</v>
      </c>
      <c r="C74" s="59" t="s">
        <v>56</v>
      </c>
      <c r="D74" s="59" t="s">
        <v>203</v>
      </c>
      <c r="E74" s="59" t="s">
        <v>32</v>
      </c>
      <c r="F74" s="59" t="s">
        <v>34</v>
      </c>
      <c r="G74" s="60">
        <v>13000</v>
      </c>
      <c r="H74" s="60">
        <v>9280.71</v>
      </c>
      <c r="I74" s="61">
        <f t="shared" si="0"/>
        <v>71.39007692307692</v>
      </c>
    </row>
    <row r="75" spans="1:9" s="28" customFormat="1" ht="28.5" customHeight="1">
      <c r="A75" s="58" t="s">
        <v>28</v>
      </c>
      <c r="B75" s="59" t="s">
        <v>15</v>
      </c>
      <c r="C75" s="59" t="s">
        <v>56</v>
      </c>
      <c r="D75" s="59" t="s">
        <v>203</v>
      </c>
      <c r="E75" s="59" t="s">
        <v>32</v>
      </c>
      <c r="F75" s="59" t="s">
        <v>29</v>
      </c>
      <c r="G75" s="60">
        <v>286870.59</v>
      </c>
      <c r="H75" s="60">
        <v>236433.8</v>
      </c>
      <c r="I75" s="57">
        <f aca="true" t="shared" si="1" ref="I75:I97">H75/G75*100</f>
        <v>82.41827787226288</v>
      </c>
    </row>
    <row r="76" spans="1:9" s="29" customFormat="1" ht="24.75" customHeight="1">
      <c r="A76" s="58" t="s">
        <v>35</v>
      </c>
      <c r="B76" s="59" t="s">
        <v>15</v>
      </c>
      <c r="C76" s="59" t="s">
        <v>56</v>
      </c>
      <c r="D76" s="59" t="s">
        <v>203</v>
      </c>
      <c r="E76" s="59" t="s">
        <v>32</v>
      </c>
      <c r="F76" s="59" t="s">
        <v>36</v>
      </c>
      <c r="G76" s="60">
        <v>6040</v>
      </c>
      <c r="H76" s="60">
        <v>5040</v>
      </c>
      <c r="I76" s="61">
        <f t="shared" si="1"/>
        <v>83.44370860927152</v>
      </c>
    </row>
    <row r="77" spans="1:9" s="28" customFormat="1" ht="24.75" customHeight="1">
      <c r="A77" s="58" t="s">
        <v>18</v>
      </c>
      <c r="B77" s="59" t="s">
        <v>15</v>
      </c>
      <c r="C77" s="59" t="s">
        <v>56</v>
      </c>
      <c r="D77" s="59" t="s">
        <v>204</v>
      </c>
      <c r="E77" s="59" t="s">
        <v>57</v>
      </c>
      <c r="F77" s="59" t="s">
        <v>20</v>
      </c>
      <c r="G77" s="60">
        <v>112592.29</v>
      </c>
      <c r="H77" s="60">
        <v>80112.29</v>
      </c>
      <c r="I77" s="57">
        <f t="shared" si="1"/>
        <v>71.15255405143638</v>
      </c>
    </row>
    <row r="78" spans="1:9" s="29" customFormat="1" ht="36" customHeight="1">
      <c r="A78" s="58" t="s">
        <v>21</v>
      </c>
      <c r="B78" s="59" t="s">
        <v>15</v>
      </c>
      <c r="C78" s="59" t="s">
        <v>56</v>
      </c>
      <c r="D78" s="59" t="s">
        <v>204</v>
      </c>
      <c r="E78" s="59" t="s">
        <v>202</v>
      </c>
      <c r="F78" s="59" t="s">
        <v>22</v>
      </c>
      <c r="G78" s="60">
        <v>33447.39</v>
      </c>
      <c r="H78" s="60">
        <v>22857.59</v>
      </c>
      <c r="I78" s="61">
        <f t="shared" si="1"/>
        <v>68.33893466724908</v>
      </c>
    </row>
    <row r="79" spans="1:9" ht="37.5" customHeight="1">
      <c r="A79" s="62" t="s">
        <v>55</v>
      </c>
      <c r="B79" s="63" t="s">
        <v>15</v>
      </c>
      <c r="C79" s="63" t="s">
        <v>56</v>
      </c>
      <c r="D79" s="63"/>
      <c r="E79" s="63"/>
      <c r="F79" s="63"/>
      <c r="G79" s="64">
        <v>997592.12</v>
      </c>
      <c r="H79" s="64">
        <v>643383.07</v>
      </c>
      <c r="I79" s="61">
        <f t="shared" si="1"/>
        <v>64.4935998492049</v>
      </c>
    </row>
    <row r="80" spans="1:9" ht="36.75" customHeight="1">
      <c r="A80" s="58" t="s">
        <v>37</v>
      </c>
      <c r="B80" s="59" t="s">
        <v>15</v>
      </c>
      <c r="C80" s="59" t="s">
        <v>240</v>
      </c>
      <c r="D80" s="59" t="s">
        <v>241</v>
      </c>
      <c r="E80" s="59" t="s">
        <v>32</v>
      </c>
      <c r="F80" s="59" t="s">
        <v>39</v>
      </c>
      <c r="G80" s="60">
        <v>30000</v>
      </c>
      <c r="H80" s="60">
        <v>5000</v>
      </c>
      <c r="I80" s="61">
        <f t="shared" si="1"/>
        <v>16.666666666666664</v>
      </c>
    </row>
    <row r="81" spans="1:9" ht="54.75" customHeight="1">
      <c r="A81" s="62" t="s">
        <v>99</v>
      </c>
      <c r="B81" s="63" t="s">
        <v>15</v>
      </c>
      <c r="C81" s="63" t="s">
        <v>240</v>
      </c>
      <c r="D81" s="63"/>
      <c r="E81" s="63"/>
      <c r="F81" s="63"/>
      <c r="G81" s="64">
        <v>30000</v>
      </c>
      <c r="H81" s="64">
        <v>5000</v>
      </c>
      <c r="I81" s="61">
        <f t="shared" si="1"/>
        <v>16.666666666666664</v>
      </c>
    </row>
    <row r="82" spans="1:9" s="28" customFormat="1" ht="33" customHeight="1">
      <c r="A82" s="58" t="s">
        <v>49</v>
      </c>
      <c r="B82" s="59" t="s">
        <v>15</v>
      </c>
      <c r="C82" s="59" t="s">
        <v>242</v>
      </c>
      <c r="D82" s="59" t="s">
        <v>211</v>
      </c>
      <c r="E82" s="59" t="s">
        <v>32</v>
      </c>
      <c r="F82" s="59" t="s">
        <v>50</v>
      </c>
      <c r="G82" s="60">
        <v>10000</v>
      </c>
      <c r="H82" s="60">
        <v>6400</v>
      </c>
      <c r="I82" s="61">
        <f t="shared" si="1"/>
        <v>64</v>
      </c>
    </row>
    <row r="83" spans="1:9" ht="37.5" customHeight="1">
      <c r="A83" s="62" t="s">
        <v>58</v>
      </c>
      <c r="B83" s="63" t="s">
        <v>15</v>
      </c>
      <c r="C83" s="63" t="s">
        <v>242</v>
      </c>
      <c r="D83" s="63"/>
      <c r="E83" s="63"/>
      <c r="F83" s="63"/>
      <c r="G83" s="64">
        <v>10000</v>
      </c>
      <c r="H83" s="64">
        <v>6400</v>
      </c>
      <c r="I83" s="61">
        <f t="shared" si="1"/>
        <v>64</v>
      </c>
    </row>
    <row r="84" spans="1:9" s="28" customFormat="1" ht="41.25" customHeight="1">
      <c r="A84" s="58" t="s">
        <v>30</v>
      </c>
      <c r="B84" s="59" t="s">
        <v>15</v>
      </c>
      <c r="C84" s="59" t="s">
        <v>243</v>
      </c>
      <c r="D84" s="59" t="s">
        <v>205</v>
      </c>
      <c r="E84" s="59" t="s">
        <v>32</v>
      </c>
      <c r="F84" s="59" t="s">
        <v>31</v>
      </c>
      <c r="G84" s="60">
        <v>11730</v>
      </c>
      <c r="H84" s="60">
        <v>11730</v>
      </c>
      <c r="I84" s="61">
        <f t="shared" si="1"/>
        <v>100</v>
      </c>
    </row>
    <row r="85" spans="1:9" s="28" customFormat="1" ht="36" customHeight="1">
      <c r="A85" s="58" t="s">
        <v>30</v>
      </c>
      <c r="B85" s="59" t="s">
        <v>15</v>
      </c>
      <c r="C85" s="59" t="s">
        <v>243</v>
      </c>
      <c r="D85" s="59" t="s">
        <v>280</v>
      </c>
      <c r="E85" s="59" t="s">
        <v>32</v>
      </c>
      <c r="F85" s="59" t="s">
        <v>31</v>
      </c>
      <c r="G85" s="60">
        <v>8280</v>
      </c>
      <c r="H85" s="60">
        <v>8280</v>
      </c>
      <c r="I85" s="57">
        <f t="shared" si="1"/>
        <v>100</v>
      </c>
    </row>
    <row r="86" spans="1:9" s="28" customFormat="1" ht="31.5" customHeight="1">
      <c r="A86" s="62" t="s">
        <v>59</v>
      </c>
      <c r="B86" s="63" t="s">
        <v>15</v>
      </c>
      <c r="C86" s="63" t="s">
        <v>243</v>
      </c>
      <c r="D86" s="63"/>
      <c r="E86" s="63"/>
      <c r="F86" s="63"/>
      <c r="G86" s="64">
        <v>20010</v>
      </c>
      <c r="H86" s="64">
        <v>20010</v>
      </c>
      <c r="I86" s="57">
        <f t="shared" si="1"/>
        <v>100</v>
      </c>
    </row>
    <row r="87" spans="1:9" s="28" customFormat="1" ht="32.25" customHeight="1">
      <c r="A87" s="58" t="s">
        <v>61</v>
      </c>
      <c r="B87" s="59" t="s">
        <v>15</v>
      </c>
      <c r="C87" s="59" t="s">
        <v>244</v>
      </c>
      <c r="D87" s="59" t="s">
        <v>206</v>
      </c>
      <c r="E87" s="59" t="s">
        <v>245</v>
      </c>
      <c r="F87" s="59" t="s">
        <v>246</v>
      </c>
      <c r="G87" s="60">
        <v>1000</v>
      </c>
      <c r="H87" s="60">
        <v>0</v>
      </c>
      <c r="I87" s="57">
        <f t="shared" si="1"/>
        <v>0</v>
      </c>
    </row>
    <row r="88" spans="1:9" ht="71.25" customHeight="1">
      <c r="A88" s="62" t="s">
        <v>60</v>
      </c>
      <c r="B88" s="63" t="s">
        <v>15</v>
      </c>
      <c r="C88" s="63" t="s">
        <v>244</v>
      </c>
      <c r="D88" s="63"/>
      <c r="E88" s="63"/>
      <c r="F88" s="63"/>
      <c r="G88" s="64">
        <v>1000</v>
      </c>
      <c r="H88" s="64">
        <v>0</v>
      </c>
      <c r="I88" s="57">
        <f t="shared" si="1"/>
        <v>0</v>
      </c>
    </row>
    <row r="89" spans="1:9" ht="64.5" customHeight="1">
      <c r="A89" s="58" t="s">
        <v>63</v>
      </c>
      <c r="B89" s="59" t="s">
        <v>15</v>
      </c>
      <c r="C89" s="59" t="s">
        <v>247</v>
      </c>
      <c r="D89" s="59" t="s">
        <v>248</v>
      </c>
      <c r="E89" s="59" t="s">
        <v>249</v>
      </c>
      <c r="F89" s="59" t="s">
        <v>250</v>
      </c>
      <c r="G89" s="60">
        <v>153683</v>
      </c>
      <c r="H89" s="60">
        <v>0</v>
      </c>
      <c r="I89" s="57">
        <f t="shared" si="1"/>
        <v>0</v>
      </c>
    </row>
    <row r="90" spans="1:9" ht="60.75" customHeight="1">
      <c r="A90" s="58" t="s">
        <v>63</v>
      </c>
      <c r="B90" s="59" t="s">
        <v>15</v>
      </c>
      <c r="C90" s="59" t="s">
        <v>247</v>
      </c>
      <c r="D90" s="59" t="s">
        <v>251</v>
      </c>
      <c r="E90" s="59" t="s">
        <v>249</v>
      </c>
      <c r="F90" s="59" t="s">
        <v>250</v>
      </c>
      <c r="G90" s="60">
        <v>41056</v>
      </c>
      <c r="H90" s="60">
        <v>0</v>
      </c>
      <c r="I90" s="57">
        <f t="shared" si="1"/>
        <v>0</v>
      </c>
    </row>
    <row r="91" spans="1:9" ht="69.75" customHeight="1">
      <c r="A91" s="58" t="s">
        <v>63</v>
      </c>
      <c r="B91" s="59" t="s">
        <v>15</v>
      </c>
      <c r="C91" s="59" t="s">
        <v>247</v>
      </c>
      <c r="D91" s="59" t="s">
        <v>252</v>
      </c>
      <c r="E91" s="59" t="s">
        <v>249</v>
      </c>
      <c r="F91" s="59" t="s">
        <v>250</v>
      </c>
      <c r="G91" s="60">
        <v>26949.4</v>
      </c>
      <c r="H91" s="60">
        <v>26949.4</v>
      </c>
      <c r="I91" s="57">
        <f t="shared" si="1"/>
        <v>100</v>
      </c>
    </row>
    <row r="92" spans="1:9" ht="62.25" customHeight="1">
      <c r="A92" s="58" t="s">
        <v>63</v>
      </c>
      <c r="B92" s="59" t="s">
        <v>15</v>
      </c>
      <c r="C92" s="59" t="s">
        <v>247</v>
      </c>
      <c r="D92" s="59" t="s">
        <v>253</v>
      </c>
      <c r="E92" s="59" t="s">
        <v>249</v>
      </c>
      <c r="F92" s="59" t="s">
        <v>250</v>
      </c>
      <c r="G92" s="60">
        <v>19974</v>
      </c>
      <c r="H92" s="60">
        <v>0</v>
      </c>
      <c r="I92" s="57">
        <f t="shared" si="1"/>
        <v>0</v>
      </c>
    </row>
    <row r="93" spans="1:9" ht="30" customHeight="1">
      <c r="A93" s="58" t="s">
        <v>63</v>
      </c>
      <c r="B93" s="59" t="s">
        <v>15</v>
      </c>
      <c r="C93" s="59" t="s">
        <v>247</v>
      </c>
      <c r="D93" s="59" t="s">
        <v>254</v>
      </c>
      <c r="E93" s="59" t="s">
        <v>249</v>
      </c>
      <c r="F93" s="59" t="s">
        <v>250</v>
      </c>
      <c r="G93" s="60">
        <v>18688.69</v>
      </c>
      <c r="H93" s="60">
        <v>18688.69</v>
      </c>
      <c r="I93" s="57">
        <f t="shared" si="1"/>
        <v>100</v>
      </c>
    </row>
    <row r="94" spans="1:9" ht="68.25" customHeight="1">
      <c r="A94" s="58" t="s">
        <v>63</v>
      </c>
      <c r="B94" s="59" t="s">
        <v>15</v>
      </c>
      <c r="C94" s="59" t="s">
        <v>247</v>
      </c>
      <c r="D94" s="59" t="s">
        <v>255</v>
      </c>
      <c r="E94" s="59" t="s">
        <v>249</v>
      </c>
      <c r="F94" s="59" t="s">
        <v>250</v>
      </c>
      <c r="G94" s="60">
        <v>32675</v>
      </c>
      <c r="H94" s="60">
        <v>0</v>
      </c>
      <c r="I94" s="57">
        <f t="shared" si="1"/>
        <v>0</v>
      </c>
    </row>
    <row r="95" spans="1:9" ht="62.25" customHeight="1">
      <c r="A95" s="58" t="s">
        <v>63</v>
      </c>
      <c r="B95" s="59" t="s">
        <v>15</v>
      </c>
      <c r="C95" s="59" t="s">
        <v>247</v>
      </c>
      <c r="D95" s="59" t="s">
        <v>256</v>
      </c>
      <c r="E95" s="59" t="s">
        <v>249</v>
      </c>
      <c r="F95" s="59" t="s">
        <v>250</v>
      </c>
      <c r="G95" s="60">
        <v>18285</v>
      </c>
      <c r="H95" s="60">
        <v>18285</v>
      </c>
      <c r="I95" s="57">
        <f t="shared" si="1"/>
        <v>100</v>
      </c>
    </row>
    <row r="96" spans="1:9" ht="56.25" customHeight="1">
      <c r="A96" s="62" t="s">
        <v>62</v>
      </c>
      <c r="B96" s="63" t="s">
        <v>15</v>
      </c>
      <c r="C96" s="63" t="s">
        <v>247</v>
      </c>
      <c r="D96" s="63"/>
      <c r="E96" s="63"/>
      <c r="F96" s="63"/>
      <c r="G96" s="64">
        <v>311311.09</v>
      </c>
      <c r="H96" s="64">
        <v>63923.09</v>
      </c>
      <c r="I96" s="57">
        <f t="shared" si="1"/>
        <v>20.533508780557735</v>
      </c>
    </row>
    <row r="97" spans="1:9" ht="12.75" customHeight="1">
      <c r="A97" s="65" t="s">
        <v>140</v>
      </c>
      <c r="B97" s="66"/>
      <c r="C97" s="66"/>
      <c r="D97" s="66"/>
      <c r="E97" s="66"/>
      <c r="F97" s="66"/>
      <c r="G97" s="56">
        <v>5421552.48</v>
      </c>
      <c r="H97" s="56">
        <v>2644732.69</v>
      </c>
      <c r="I97" s="57">
        <f t="shared" si="1"/>
        <v>48.78183324345501</v>
      </c>
    </row>
  </sheetData>
  <mergeCells count="6">
    <mergeCell ref="A8:I8"/>
    <mergeCell ref="F1:I1"/>
    <mergeCell ref="F2:I2"/>
    <mergeCell ref="F3:I3"/>
    <mergeCell ref="F5:I5"/>
    <mergeCell ref="F4:I4"/>
  </mergeCells>
  <printOptions/>
  <pageMargins left="0.5905511811023623" right="0.1968503937007874" top="0.3937007874015748" bottom="0.1968503937007874" header="0.5118110236220472" footer="0.5118110236220472"/>
  <pageSetup fitToHeight="2" fitToWidth="1" horizontalDpi="600" verticalDpi="600" orientation="portrait" paperSize="9" scale="51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outlinePr summaryBelow="0"/>
  </sheetPr>
  <dimension ref="A1:K100"/>
  <sheetViews>
    <sheetView showGridLines="0" workbookViewId="0" topLeftCell="A91">
      <selection activeCell="D6" sqref="D6:G6"/>
    </sheetView>
  </sheetViews>
  <sheetFormatPr defaultColWidth="9.00390625" defaultRowHeight="12.75" customHeight="1" outlineLevelRow="4"/>
  <cols>
    <col min="1" max="1" width="30.75390625" style="19" customWidth="1"/>
    <col min="2" max="2" width="6.75390625" style="19" customWidth="1"/>
    <col min="3" max="3" width="13.875" style="19" customWidth="1"/>
    <col min="4" max="4" width="6.75390625" style="19" customWidth="1"/>
    <col min="5" max="5" width="8.625" style="19" customWidth="1"/>
    <col min="6" max="6" width="12.875" style="19" customWidth="1"/>
    <col min="7" max="7" width="12.25390625" style="19" customWidth="1"/>
    <col min="8" max="8" width="10.375" style="19" customWidth="1"/>
    <col min="9" max="16384" width="9.125" style="19" customWidth="1"/>
  </cols>
  <sheetData>
    <row r="1" spans="1:10" ht="12.75" customHeight="1">
      <c r="A1" s="121"/>
      <c r="B1" s="121"/>
      <c r="C1" s="121"/>
      <c r="D1" s="68"/>
      <c r="E1" s="68"/>
      <c r="F1" s="68"/>
      <c r="G1" s="68"/>
      <c r="H1" s="68"/>
      <c r="I1" s="18"/>
      <c r="J1" s="18"/>
    </row>
    <row r="2" spans="1:11" ht="12.75" customHeight="1">
      <c r="A2" s="122"/>
      <c r="B2" s="67"/>
      <c r="C2" s="67"/>
      <c r="D2" s="68"/>
      <c r="E2" s="68"/>
      <c r="F2" s="68" t="s">
        <v>64</v>
      </c>
      <c r="G2" s="68"/>
      <c r="H2" s="68"/>
      <c r="I2" s="67"/>
      <c r="J2" s="67"/>
      <c r="K2" s="69"/>
    </row>
    <row r="3" spans="1:11" ht="12.75" customHeight="1">
      <c r="A3" s="71"/>
      <c r="B3" s="71"/>
      <c r="C3" s="71"/>
      <c r="D3" s="70"/>
      <c r="E3" s="68"/>
      <c r="F3" s="68" t="s">
        <v>1</v>
      </c>
      <c r="G3" s="68"/>
      <c r="H3" s="68"/>
      <c r="I3" s="71"/>
      <c r="J3" s="71"/>
      <c r="K3" s="69"/>
    </row>
    <row r="4" spans="1:11" ht="12.75" customHeight="1">
      <c r="A4" s="71"/>
      <c r="B4" s="71"/>
      <c r="C4" s="71"/>
      <c r="D4" s="70"/>
      <c r="E4" s="72"/>
      <c r="F4" s="68" t="s">
        <v>91</v>
      </c>
      <c r="G4" s="72"/>
      <c r="H4" s="72"/>
      <c r="I4" s="71"/>
      <c r="J4" s="71"/>
      <c r="K4" s="69"/>
    </row>
    <row r="5" spans="2:11" ht="12.75" customHeight="1">
      <c r="B5" s="67"/>
      <c r="C5" s="67"/>
      <c r="D5" s="67"/>
      <c r="E5" s="68"/>
      <c r="F5" s="68" t="s">
        <v>187</v>
      </c>
      <c r="G5" s="68"/>
      <c r="H5" s="68"/>
      <c r="I5" s="67"/>
      <c r="J5" s="67"/>
      <c r="K5" s="69"/>
    </row>
    <row r="6" spans="1:11" ht="12.75" customHeight="1">
      <c r="A6" s="67"/>
      <c r="B6" s="67"/>
      <c r="C6" s="67"/>
      <c r="D6" s="131" t="s">
        <v>259</v>
      </c>
      <c r="E6" s="131"/>
      <c r="F6" s="131"/>
      <c r="G6" s="131"/>
      <c r="H6" s="68"/>
      <c r="I6" s="67"/>
      <c r="J6" s="67"/>
      <c r="K6" s="69"/>
    </row>
    <row r="7" spans="1:11" ht="15">
      <c r="A7" s="67"/>
      <c r="B7" s="67"/>
      <c r="C7" s="67"/>
      <c r="D7" s="68"/>
      <c r="E7" s="68"/>
      <c r="F7" s="68"/>
      <c r="G7" s="68"/>
      <c r="H7" s="68"/>
      <c r="I7" s="73"/>
      <c r="J7" s="73"/>
      <c r="K7" s="74"/>
    </row>
    <row r="8" spans="1:11" ht="18">
      <c r="A8" s="123" t="s">
        <v>94</v>
      </c>
      <c r="B8" s="123"/>
      <c r="C8" s="123"/>
      <c r="D8" s="123"/>
      <c r="E8" s="123"/>
      <c r="F8" s="123"/>
      <c r="G8" s="123" t="s">
        <v>274</v>
      </c>
      <c r="H8" s="123"/>
      <c r="I8" s="73"/>
      <c r="J8" s="73"/>
      <c r="K8" s="74"/>
    </row>
    <row r="9" spans="1:11" ht="16.5" customHeight="1">
      <c r="A9" s="123" t="s">
        <v>100</v>
      </c>
      <c r="B9" s="123"/>
      <c r="C9" s="123"/>
      <c r="D9" s="123"/>
      <c r="E9" s="123"/>
      <c r="F9" s="123"/>
      <c r="G9" s="123"/>
      <c r="H9" s="123"/>
      <c r="I9" s="73"/>
      <c r="J9" s="73"/>
      <c r="K9" s="74"/>
    </row>
    <row r="10" spans="1:10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9" ht="47.25">
      <c r="A11" s="75" t="s">
        <v>2</v>
      </c>
      <c r="B11" s="75" t="s">
        <v>10</v>
      </c>
      <c r="C11" s="75" t="s">
        <v>11</v>
      </c>
      <c r="D11" s="75" t="s">
        <v>12</v>
      </c>
      <c r="E11" s="75" t="s">
        <v>13</v>
      </c>
      <c r="F11" s="75" t="s">
        <v>4</v>
      </c>
      <c r="G11" s="75" t="s">
        <v>5</v>
      </c>
      <c r="H11" s="75" t="s">
        <v>6</v>
      </c>
      <c r="I11" s="76"/>
    </row>
    <row r="12" spans="1:9" s="31" customFormat="1" ht="14.25" customHeight="1" outlineLevel="1">
      <c r="A12" s="58" t="s">
        <v>18</v>
      </c>
      <c r="B12" s="59" t="s">
        <v>17</v>
      </c>
      <c r="C12" s="59" t="s">
        <v>193</v>
      </c>
      <c r="D12" s="59" t="s">
        <v>19</v>
      </c>
      <c r="E12" s="59" t="s">
        <v>20</v>
      </c>
      <c r="F12" s="60">
        <v>211200</v>
      </c>
      <c r="G12" s="60">
        <v>95433.6</v>
      </c>
      <c r="H12" s="77">
        <f aca="true" t="shared" si="0" ref="H12:H33">G12/F12*100</f>
        <v>45.186363636363645</v>
      </c>
      <c r="I12" s="78"/>
    </row>
    <row r="13" spans="1:9" s="30" customFormat="1" ht="24" customHeight="1" outlineLevel="4">
      <c r="A13" s="58" t="s">
        <v>141</v>
      </c>
      <c r="B13" s="59" t="s">
        <v>17</v>
      </c>
      <c r="C13" s="59" t="s">
        <v>193</v>
      </c>
      <c r="D13" s="59" t="s">
        <v>209</v>
      </c>
      <c r="E13" s="59" t="s">
        <v>142</v>
      </c>
      <c r="F13" s="60">
        <v>2250</v>
      </c>
      <c r="G13" s="60">
        <v>0</v>
      </c>
      <c r="H13" s="77">
        <f t="shared" si="0"/>
        <v>0</v>
      </c>
      <c r="I13" s="76"/>
    </row>
    <row r="14" spans="1:9" s="31" customFormat="1" ht="28.5" customHeight="1" outlineLevel="3">
      <c r="A14" s="58" t="s">
        <v>21</v>
      </c>
      <c r="B14" s="59" t="s">
        <v>17</v>
      </c>
      <c r="C14" s="59" t="s">
        <v>193</v>
      </c>
      <c r="D14" s="59" t="s">
        <v>192</v>
      </c>
      <c r="E14" s="59" t="s">
        <v>22</v>
      </c>
      <c r="F14" s="60">
        <v>28820.93</v>
      </c>
      <c r="G14" s="60">
        <v>28820.93</v>
      </c>
      <c r="H14" s="77">
        <f t="shared" si="0"/>
        <v>100</v>
      </c>
      <c r="I14" s="78"/>
    </row>
    <row r="15" spans="1:9" s="31" customFormat="1" ht="19.5" customHeight="1" outlineLevel="4">
      <c r="A15" s="79" t="s">
        <v>18</v>
      </c>
      <c r="B15" s="80" t="s">
        <v>17</v>
      </c>
      <c r="C15" s="80" t="s">
        <v>230</v>
      </c>
      <c r="D15" s="80" t="s">
        <v>19</v>
      </c>
      <c r="E15" s="80" t="s">
        <v>20</v>
      </c>
      <c r="F15" s="81">
        <v>230000</v>
      </c>
      <c r="G15" s="81">
        <v>104315.9</v>
      </c>
      <c r="H15" s="77">
        <f t="shared" si="0"/>
        <v>45.35473913043478</v>
      </c>
      <c r="I15" s="78"/>
    </row>
    <row r="16" spans="1:9" s="31" customFormat="1" ht="33" customHeight="1" outlineLevel="4">
      <c r="A16" s="58" t="s">
        <v>21</v>
      </c>
      <c r="B16" s="59" t="s">
        <v>17</v>
      </c>
      <c r="C16" s="59" t="s">
        <v>230</v>
      </c>
      <c r="D16" s="59" t="s">
        <v>192</v>
      </c>
      <c r="E16" s="59" t="s">
        <v>22</v>
      </c>
      <c r="F16" s="60">
        <v>105000</v>
      </c>
      <c r="G16" s="60">
        <v>46187.17</v>
      </c>
      <c r="H16" s="77">
        <f t="shared" si="0"/>
        <v>43.98778095238095</v>
      </c>
      <c r="I16" s="78"/>
    </row>
    <row r="17" spans="1:9" s="31" customFormat="1" ht="77.25" customHeight="1" outlineLevel="1">
      <c r="A17" s="82" t="s">
        <v>16</v>
      </c>
      <c r="B17" s="83" t="s">
        <v>17</v>
      </c>
      <c r="C17" s="83"/>
      <c r="D17" s="83"/>
      <c r="E17" s="83"/>
      <c r="F17" s="84">
        <v>577270.93</v>
      </c>
      <c r="G17" s="84">
        <v>274757.6</v>
      </c>
      <c r="H17" s="85">
        <f t="shared" si="0"/>
        <v>47.59595290897464</v>
      </c>
      <c r="I17" s="78"/>
    </row>
    <row r="18" spans="1:9" s="31" customFormat="1" ht="18" customHeight="1" outlineLevel="2">
      <c r="A18" s="79" t="s">
        <v>25</v>
      </c>
      <c r="B18" s="80" t="s">
        <v>24</v>
      </c>
      <c r="C18" s="80" t="s">
        <v>194</v>
      </c>
      <c r="D18" s="80" t="s">
        <v>26</v>
      </c>
      <c r="E18" s="80" t="s">
        <v>27</v>
      </c>
      <c r="F18" s="81">
        <v>3061.1</v>
      </c>
      <c r="G18" s="81">
        <v>3061.1</v>
      </c>
      <c r="H18" s="77">
        <f t="shared" si="0"/>
        <v>100</v>
      </c>
      <c r="I18" s="78"/>
    </row>
    <row r="19" spans="1:9" s="30" customFormat="1" ht="17.25" customHeight="1" outlineLevel="3">
      <c r="A19" s="79" t="s">
        <v>25</v>
      </c>
      <c r="B19" s="80" t="s">
        <v>24</v>
      </c>
      <c r="C19" s="80" t="s">
        <v>194</v>
      </c>
      <c r="D19" s="80" t="s">
        <v>32</v>
      </c>
      <c r="E19" s="80" t="s">
        <v>27</v>
      </c>
      <c r="F19" s="81">
        <v>483.51</v>
      </c>
      <c r="G19" s="81">
        <v>412</v>
      </c>
      <c r="H19" s="77">
        <f t="shared" si="0"/>
        <v>85.21023350085831</v>
      </c>
      <c r="I19" s="76"/>
    </row>
    <row r="20" spans="1:9" s="30" customFormat="1" ht="15.75" customHeight="1" outlineLevel="4">
      <c r="A20" s="79" t="s">
        <v>30</v>
      </c>
      <c r="B20" s="80" t="s">
        <v>24</v>
      </c>
      <c r="C20" s="80" t="s">
        <v>194</v>
      </c>
      <c r="D20" s="80" t="s">
        <v>32</v>
      </c>
      <c r="E20" s="80" t="s">
        <v>31</v>
      </c>
      <c r="F20" s="81">
        <v>4149.73</v>
      </c>
      <c r="G20" s="81">
        <v>4149.73</v>
      </c>
      <c r="H20" s="77">
        <f t="shared" si="0"/>
        <v>100</v>
      </c>
      <c r="I20" s="76"/>
    </row>
    <row r="21" spans="1:9" s="31" customFormat="1" ht="27.75" customHeight="1" outlineLevel="3">
      <c r="A21" s="79" t="s">
        <v>49</v>
      </c>
      <c r="B21" s="80" t="s">
        <v>24</v>
      </c>
      <c r="C21" s="80" t="s">
        <v>194</v>
      </c>
      <c r="D21" s="80" t="s">
        <v>32</v>
      </c>
      <c r="E21" s="80" t="s">
        <v>50</v>
      </c>
      <c r="F21" s="81">
        <v>500</v>
      </c>
      <c r="G21" s="81">
        <v>500</v>
      </c>
      <c r="H21" s="77">
        <f t="shared" si="0"/>
        <v>100</v>
      </c>
      <c r="I21" s="78"/>
    </row>
    <row r="22" spans="1:9" s="30" customFormat="1" ht="25.5" customHeight="1" outlineLevel="4">
      <c r="A22" s="58" t="s">
        <v>35</v>
      </c>
      <c r="B22" s="59" t="s">
        <v>24</v>
      </c>
      <c r="C22" s="59" t="s">
        <v>194</v>
      </c>
      <c r="D22" s="59" t="s">
        <v>32</v>
      </c>
      <c r="E22" s="59" t="s">
        <v>36</v>
      </c>
      <c r="F22" s="60">
        <v>13696</v>
      </c>
      <c r="G22" s="60">
        <v>13696</v>
      </c>
      <c r="H22" s="77">
        <f t="shared" si="0"/>
        <v>100</v>
      </c>
      <c r="I22" s="76"/>
    </row>
    <row r="23" spans="1:9" s="30" customFormat="1" ht="24" customHeight="1" outlineLevel="3">
      <c r="A23" s="58" t="s">
        <v>37</v>
      </c>
      <c r="B23" s="59" t="s">
        <v>24</v>
      </c>
      <c r="C23" s="59" t="s">
        <v>194</v>
      </c>
      <c r="D23" s="59" t="s">
        <v>196</v>
      </c>
      <c r="E23" s="59" t="s">
        <v>39</v>
      </c>
      <c r="F23" s="60">
        <v>38148</v>
      </c>
      <c r="G23" s="60">
        <v>38148</v>
      </c>
      <c r="H23" s="77">
        <f t="shared" si="0"/>
        <v>100</v>
      </c>
      <c r="I23" s="76"/>
    </row>
    <row r="24" spans="1:9" s="30" customFormat="1" ht="18.75" customHeight="1" outlineLevel="4">
      <c r="A24" s="58" t="s">
        <v>37</v>
      </c>
      <c r="B24" s="59" t="s">
        <v>24</v>
      </c>
      <c r="C24" s="59" t="s">
        <v>194</v>
      </c>
      <c r="D24" s="59" t="s">
        <v>38</v>
      </c>
      <c r="E24" s="59" t="s">
        <v>39</v>
      </c>
      <c r="F24" s="60">
        <v>5606</v>
      </c>
      <c r="G24" s="60">
        <v>5606</v>
      </c>
      <c r="H24" s="77">
        <f t="shared" si="0"/>
        <v>100</v>
      </c>
      <c r="I24" s="76"/>
    </row>
    <row r="25" spans="1:9" s="30" customFormat="1" ht="27" customHeight="1" outlineLevel="3">
      <c r="A25" s="58" t="s">
        <v>21</v>
      </c>
      <c r="B25" s="59" t="s">
        <v>24</v>
      </c>
      <c r="C25" s="59" t="s">
        <v>275</v>
      </c>
      <c r="D25" s="59" t="s">
        <v>192</v>
      </c>
      <c r="E25" s="59" t="s">
        <v>22</v>
      </c>
      <c r="F25" s="60">
        <v>17369.3</v>
      </c>
      <c r="G25" s="60">
        <v>17369.3</v>
      </c>
      <c r="H25" s="77">
        <f t="shared" si="0"/>
        <v>100</v>
      </c>
      <c r="I25" s="76"/>
    </row>
    <row r="26" spans="1:9" s="31" customFormat="1" ht="24" customHeight="1" outlineLevel="4">
      <c r="A26" s="58" t="s">
        <v>18</v>
      </c>
      <c r="B26" s="59" t="s">
        <v>24</v>
      </c>
      <c r="C26" s="59" t="s">
        <v>195</v>
      </c>
      <c r="D26" s="59" t="s">
        <v>19</v>
      </c>
      <c r="E26" s="59" t="s">
        <v>20</v>
      </c>
      <c r="F26" s="60">
        <v>1017060.75</v>
      </c>
      <c r="G26" s="60">
        <v>699027.41</v>
      </c>
      <c r="H26" s="77">
        <f t="shared" si="0"/>
        <v>68.73015304149727</v>
      </c>
      <c r="I26" s="78"/>
    </row>
    <row r="27" spans="1:9" s="30" customFormat="1" ht="25.5" customHeight="1" outlineLevel="3">
      <c r="A27" s="58" t="s">
        <v>21</v>
      </c>
      <c r="B27" s="59" t="s">
        <v>24</v>
      </c>
      <c r="C27" s="59" t="s">
        <v>195</v>
      </c>
      <c r="D27" s="59" t="s">
        <v>192</v>
      </c>
      <c r="E27" s="59" t="s">
        <v>22</v>
      </c>
      <c r="F27" s="60">
        <v>387088.3</v>
      </c>
      <c r="G27" s="60">
        <v>263839.92</v>
      </c>
      <c r="H27" s="77">
        <f t="shared" si="0"/>
        <v>68.1601381390241</v>
      </c>
      <c r="I27" s="76"/>
    </row>
    <row r="28" spans="1:9" s="30" customFormat="1" ht="30" outlineLevel="4">
      <c r="A28" s="58" t="s">
        <v>25</v>
      </c>
      <c r="B28" s="59" t="s">
        <v>24</v>
      </c>
      <c r="C28" s="59" t="s">
        <v>195</v>
      </c>
      <c r="D28" s="59" t="s">
        <v>26</v>
      </c>
      <c r="E28" s="59" t="s">
        <v>27</v>
      </c>
      <c r="F28" s="60">
        <v>3087.8</v>
      </c>
      <c r="G28" s="60">
        <v>3087.8</v>
      </c>
      <c r="H28" s="77">
        <f t="shared" si="0"/>
        <v>100</v>
      </c>
      <c r="I28" s="76"/>
    </row>
    <row r="29" spans="1:9" s="30" customFormat="1" ht="33" customHeight="1" outlineLevel="3">
      <c r="A29" s="79" t="s">
        <v>28</v>
      </c>
      <c r="B29" s="80" t="s">
        <v>24</v>
      </c>
      <c r="C29" s="80" t="s">
        <v>195</v>
      </c>
      <c r="D29" s="80" t="s">
        <v>26</v>
      </c>
      <c r="E29" s="80" t="s">
        <v>29</v>
      </c>
      <c r="F29" s="81">
        <v>2560</v>
      </c>
      <c r="G29" s="81">
        <v>2560</v>
      </c>
      <c r="H29" s="77">
        <f t="shared" si="0"/>
        <v>100</v>
      </c>
      <c r="I29" s="76"/>
    </row>
    <row r="30" spans="1:9" s="31" customFormat="1" ht="21.75" customHeight="1" outlineLevel="4">
      <c r="A30" s="58" t="s">
        <v>30</v>
      </c>
      <c r="B30" s="59" t="s">
        <v>24</v>
      </c>
      <c r="C30" s="59" t="s">
        <v>195</v>
      </c>
      <c r="D30" s="59" t="s">
        <v>26</v>
      </c>
      <c r="E30" s="59" t="s">
        <v>31</v>
      </c>
      <c r="F30" s="60">
        <v>4830</v>
      </c>
      <c r="G30" s="60">
        <v>4830</v>
      </c>
      <c r="H30" s="77">
        <f t="shared" si="0"/>
        <v>100</v>
      </c>
      <c r="I30" s="78"/>
    </row>
    <row r="31" spans="1:9" s="31" customFormat="1" ht="30" customHeight="1" outlineLevel="3">
      <c r="A31" s="79" t="s">
        <v>35</v>
      </c>
      <c r="B31" s="80" t="s">
        <v>24</v>
      </c>
      <c r="C31" s="80" t="s">
        <v>195</v>
      </c>
      <c r="D31" s="80" t="s">
        <v>26</v>
      </c>
      <c r="E31" s="80" t="s">
        <v>36</v>
      </c>
      <c r="F31" s="81">
        <v>1870.38</v>
      </c>
      <c r="G31" s="81">
        <v>1870.38</v>
      </c>
      <c r="H31" s="77">
        <f t="shared" si="0"/>
        <v>100</v>
      </c>
      <c r="I31" s="78"/>
    </row>
    <row r="32" spans="1:9" s="31" customFormat="1" ht="16.5" customHeight="1" outlineLevel="4">
      <c r="A32" s="58" t="s">
        <v>33</v>
      </c>
      <c r="B32" s="59" t="s">
        <v>24</v>
      </c>
      <c r="C32" s="59" t="s">
        <v>195</v>
      </c>
      <c r="D32" s="59" t="s">
        <v>32</v>
      </c>
      <c r="E32" s="59" t="s">
        <v>34</v>
      </c>
      <c r="F32" s="60">
        <v>103383.33</v>
      </c>
      <c r="G32" s="60">
        <v>103383.33</v>
      </c>
      <c r="H32" s="77">
        <f t="shared" si="0"/>
        <v>100</v>
      </c>
      <c r="I32" s="78"/>
    </row>
    <row r="33" spans="1:9" s="31" customFormat="1" ht="28.5" customHeight="1" outlineLevel="3">
      <c r="A33" s="58" t="s">
        <v>28</v>
      </c>
      <c r="B33" s="59" t="s">
        <v>24</v>
      </c>
      <c r="C33" s="59" t="s">
        <v>195</v>
      </c>
      <c r="D33" s="59" t="s">
        <v>32</v>
      </c>
      <c r="E33" s="59" t="s">
        <v>29</v>
      </c>
      <c r="F33" s="60">
        <v>23783</v>
      </c>
      <c r="G33" s="60">
        <v>23783</v>
      </c>
      <c r="H33" s="77">
        <f t="shared" si="0"/>
        <v>100</v>
      </c>
      <c r="I33" s="78"/>
    </row>
    <row r="34" spans="1:9" s="30" customFormat="1" ht="30" customHeight="1" outlineLevel="4">
      <c r="A34" s="58" t="s">
        <v>35</v>
      </c>
      <c r="B34" s="59" t="s">
        <v>24</v>
      </c>
      <c r="C34" s="59" t="s">
        <v>195</v>
      </c>
      <c r="D34" s="59" t="s">
        <v>32</v>
      </c>
      <c r="E34" s="59" t="s">
        <v>36</v>
      </c>
      <c r="F34" s="60">
        <v>53399</v>
      </c>
      <c r="G34" s="60">
        <v>53399</v>
      </c>
      <c r="H34" s="77">
        <f aca="true" t="shared" si="1" ref="H34:H46">G34/F34*100</f>
        <v>100</v>
      </c>
      <c r="I34" s="76"/>
    </row>
    <row r="35" spans="1:9" s="31" customFormat="1" ht="24.75" customHeight="1" outlineLevel="1">
      <c r="A35" s="58" t="s">
        <v>18</v>
      </c>
      <c r="B35" s="59" t="s">
        <v>24</v>
      </c>
      <c r="C35" s="59" t="s">
        <v>231</v>
      </c>
      <c r="D35" s="59" t="s">
        <v>19</v>
      </c>
      <c r="E35" s="59" t="s">
        <v>20</v>
      </c>
      <c r="F35" s="60">
        <v>185800</v>
      </c>
      <c r="G35" s="60">
        <v>156854.67</v>
      </c>
      <c r="H35" s="77">
        <f t="shared" si="1"/>
        <v>84.42124327233586</v>
      </c>
      <c r="I35" s="78"/>
    </row>
    <row r="36" spans="1:9" s="31" customFormat="1" ht="130.5" customHeight="1" outlineLevel="3">
      <c r="A36" s="82" t="s">
        <v>23</v>
      </c>
      <c r="B36" s="83" t="s">
        <v>24</v>
      </c>
      <c r="C36" s="83"/>
      <c r="D36" s="83"/>
      <c r="E36" s="83"/>
      <c r="F36" s="84">
        <v>1865876.2</v>
      </c>
      <c r="G36" s="84">
        <v>1395577.64</v>
      </c>
      <c r="H36" s="85">
        <f t="shared" si="1"/>
        <v>74.79476076708626</v>
      </c>
      <c r="I36" s="78"/>
    </row>
    <row r="37" spans="1:9" s="31" customFormat="1" ht="21.75" customHeight="1" outlineLevel="3">
      <c r="A37" s="58" t="s">
        <v>37</v>
      </c>
      <c r="B37" s="59" t="s">
        <v>232</v>
      </c>
      <c r="C37" s="59" t="s">
        <v>233</v>
      </c>
      <c r="D37" s="59" t="s">
        <v>32</v>
      </c>
      <c r="E37" s="59" t="s">
        <v>39</v>
      </c>
      <c r="F37" s="60">
        <v>104000</v>
      </c>
      <c r="G37" s="60">
        <v>0</v>
      </c>
      <c r="H37" s="77">
        <f t="shared" si="1"/>
        <v>0</v>
      </c>
      <c r="I37" s="78"/>
    </row>
    <row r="38" spans="1:9" s="30" customFormat="1" ht="18" customHeight="1">
      <c r="A38" s="58" t="s">
        <v>37</v>
      </c>
      <c r="B38" s="59" t="s">
        <v>232</v>
      </c>
      <c r="C38" s="59" t="s">
        <v>234</v>
      </c>
      <c r="D38" s="59" t="s">
        <v>32</v>
      </c>
      <c r="E38" s="59" t="s">
        <v>39</v>
      </c>
      <c r="F38" s="60">
        <v>175000</v>
      </c>
      <c r="G38" s="60">
        <v>0</v>
      </c>
      <c r="H38" s="77">
        <f t="shared" si="1"/>
        <v>0</v>
      </c>
      <c r="I38" s="76"/>
    </row>
    <row r="39" spans="1:9" s="31" customFormat="1" ht="29.25" customHeight="1" outlineLevel="1">
      <c r="A39" s="82" t="s">
        <v>235</v>
      </c>
      <c r="B39" s="83" t="s">
        <v>232</v>
      </c>
      <c r="C39" s="83"/>
      <c r="D39" s="83"/>
      <c r="E39" s="83"/>
      <c r="F39" s="84">
        <v>279000</v>
      </c>
      <c r="G39" s="84">
        <v>0</v>
      </c>
      <c r="H39" s="85">
        <f t="shared" si="1"/>
        <v>0</v>
      </c>
      <c r="I39" s="78"/>
    </row>
    <row r="40" spans="1:9" s="30" customFormat="1" ht="27.75" customHeight="1" outlineLevel="1">
      <c r="A40" s="58" t="s">
        <v>37</v>
      </c>
      <c r="B40" s="59" t="s">
        <v>41</v>
      </c>
      <c r="C40" s="59" t="s">
        <v>198</v>
      </c>
      <c r="D40" s="59" t="s">
        <v>42</v>
      </c>
      <c r="E40" s="59" t="s">
        <v>39</v>
      </c>
      <c r="F40" s="60">
        <v>1000</v>
      </c>
      <c r="G40" s="60">
        <v>0</v>
      </c>
      <c r="H40" s="77">
        <f t="shared" si="1"/>
        <v>0</v>
      </c>
      <c r="I40" s="76"/>
    </row>
    <row r="41" spans="1:9" s="31" customFormat="1" ht="16.5" customHeight="1" outlineLevel="2">
      <c r="A41" s="62" t="s">
        <v>40</v>
      </c>
      <c r="B41" s="63" t="s">
        <v>41</v>
      </c>
      <c r="C41" s="63"/>
      <c r="D41" s="63"/>
      <c r="E41" s="63"/>
      <c r="F41" s="64">
        <v>1000</v>
      </c>
      <c r="G41" s="64">
        <v>0</v>
      </c>
      <c r="H41" s="85">
        <f t="shared" si="1"/>
        <v>0</v>
      </c>
      <c r="I41" s="78"/>
    </row>
    <row r="42" spans="1:9" s="30" customFormat="1" ht="18.75" customHeight="1" outlineLevel="2">
      <c r="A42" s="58" t="s">
        <v>30</v>
      </c>
      <c r="B42" s="59" t="s">
        <v>144</v>
      </c>
      <c r="C42" s="59" t="s">
        <v>276</v>
      </c>
      <c r="D42" s="59" t="s">
        <v>32</v>
      </c>
      <c r="E42" s="59" t="s">
        <v>31</v>
      </c>
      <c r="F42" s="60">
        <v>2000</v>
      </c>
      <c r="G42" s="60">
        <v>2000</v>
      </c>
      <c r="H42" s="77">
        <f t="shared" si="1"/>
        <v>100</v>
      </c>
      <c r="I42" s="76"/>
    </row>
    <row r="43" spans="1:9" s="31" customFormat="1" ht="31.5" customHeight="1">
      <c r="A43" s="79" t="s">
        <v>35</v>
      </c>
      <c r="B43" s="80" t="s">
        <v>144</v>
      </c>
      <c r="C43" s="80" t="s">
        <v>236</v>
      </c>
      <c r="D43" s="80" t="s">
        <v>32</v>
      </c>
      <c r="E43" s="80" t="s">
        <v>36</v>
      </c>
      <c r="F43" s="81">
        <v>700</v>
      </c>
      <c r="G43" s="81">
        <v>0</v>
      </c>
      <c r="H43" s="77">
        <f t="shared" si="1"/>
        <v>0</v>
      </c>
      <c r="I43" s="78"/>
    </row>
    <row r="44" spans="1:9" s="31" customFormat="1" ht="27.75" customHeight="1" outlineLevel="1">
      <c r="A44" s="62" t="s">
        <v>143</v>
      </c>
      <c r="B44" s="63" t="s">
        <v>144</v>
      </c>
      <c r="C44" s="63"/>
      <c r="D44" s="63"/>
      <c r="E44" s="63"/>
      <c r="F44" s="64">
        <v>2700</v>
      </c>
      <c r="G44" s="64">
        <v>2000</v>
      </c>
      <c r="H44" s="85">
        <f t="shared" si="1"/>
        <v>74.07407407407408</v>
      </c>
      <c r="I44" s="78"/>
    </row>
    <row r="45" spans="1:9" s="30" customFormat="1" ht="24" customHeight="1" outlineLevel="3">
      <c r="A45" s="79" t="s">
        <v>18</v>
      </c>
      <c r="B45" s="80" t="s">
        <v>44</v>
      </c>
      <c r="C45" s="80" t="s">
        <v>237</v>
      </c>
      <c r="D45" s="80" t="s">
        <v>19</v>
      </c>
      <c r="E45" s="80" t="s">
        <v>20</v>
      </c>
      <c r="F45" s="81">
        <v>61520</v>
      </c>
      <c r="G45" s="81">
        <v>27176.84</v>
      </c>
      <c r="H45" s="77">
        <f t="shared" si="1"/>
        <v>44.17561768530559</v>
      </c>
      <c r="I45" s="76"/>
    </row>
    <row r="46" spans="1:9" s="31" customFormat="1" ht="39.75" customHeight="1" outlineLevel="3">
      <c r="A46" s="79" t="s">
        <v>21</v>
      </c>
      <c r="B46" s="80" t="s">
        <v>44</v>
      </c>
      <c r="C46" s="80" t="s">
        <v>237</v>
      </c>
      <c r="D46" s="80" t="s">
        <v>192</v>
      </c>
      <c r="E46" s="80" t="s">
        <v>22</v>
      </c>
      <c r="F46" s="81">
        <v>18580</v>
      </c>
      <c r="G46" s="81">
        <v>8027.46</v>
      </c>
      <c r="H46" s="77">
        <f t="shared" si="1"/>
        <v>43.20484391819161</v>
      </c>
      <c r="I46" s="78"/>
    </row>
    <row r="47" spans="1:9" s="30" customFormat="1" ht="29.25" customHeight="1" outlineLevel="4">
      <c r="A47" s="58" t="s">
        <v>35</v>
      </c>
      <c r="B47" s="59" t="s">
        <v>44</v>
      </c>
      <c r="C47" s="59" t="s">
        <v>237</v>
      </c>
      <c r="D47" s="59" t="s">
        <v>32</v>
      </c>
      <c r="E47" s="59" t="s">
        <v>36</v>
      </c>
      <c r="F47" s="60">
        <v>3300</v>
      </c>
      <c r="G47" s="60">
        <v>0</v>
      </c>
      <c r="H47" s="77">
        <f aca="true" t="shared" si="2" ref="H47:H97">G47/F47*100</f>
        <v>0</v>
      </c>
      <c r="I47" s="76"/>
    </row>
    <row r="48" spans="1:9" s="31" customFormat="1" ht="26.25" customHeight="1" outlineLevel="1">
      <c r="A48" s="62" t="s">
        <v>43</v>
      </c>
      <c r="B48" s="63" t="s">
        <v>44</v>
      </c>
      <c r="C48" s="63"/>
      <c r="D48" s="63"/>
      <c r="E48" s="63"/>
      <c r="F48" s="64">
        <v>83400</v>
      </c>
      <c r="G48" s="64">
        <v>35204.3</v>
      </c>
      <c r="H48" s="85">
        <f t="shared" si="2"/>
        <v>42.21139088729017</v>
      </c>
      <c r="I48" s="78"/>
    </row>
    <row r="49" spans="1:9" s="30" customFormat="1" ht="30" customHeight="1" outlineLevel="2">
      <c r="A49" s="79" t="s">
        <v>49</v>
      </c>
      <c r="B49" s="80" t="s">
        <v>46</v>
      </c>
      <c r="C49" s="80" t="s">
        <v>199</v>
      </c>
      <c r="D49" s="80" t="s">
        <v>32</v>
      </c>
      <c r="E49" s="80" t="s">
        <v>50</v>
      </c>
      <c r="F49" s="81">
        <v>5000</v>
      </c>
      <c r="G49" s="81">
        <v>0</v>
      </c>
      <c r="H49" s="77">
        <f t="shared" si="2"/>
        <v>0</v>
      </c>
      <c r="I49" s="76"/>
    </row>
    <row r="50" spans="1:9" s="31" customFormat="1" ht="27" customHeight="1" outlineLevel="3">
      <c r="A50" s="58" t="s">
        <v>35</v>
      </c>
      <c r="B50" s="59" t="s">
        <v>46</v>
      </c>
      <c r="C50" s="59" t="s">
        <v>199</v>
      </c>
      <c r="D50" s="59" t="s">
        <v>32</v>
      </c>
      <c r="E50" s="59" t="s">
        <v>36</v>
      </c>
      <c r="F50" s="60">
        <v>8000</v>
      </c>
      <c r="G50" s="60">
        <v>0</v>
      </c>
      <c r="H50" s="77">
        <f t="shared" si="2"/>
        <v>0</v>
      </c>
      <c r="I50" s="78"/>
    </row>
    <row r="51" spans="1:9" s="31" customFormat="1" ht="27" customHeight="1" outlineLevel="4">
      <c r="A51" s="62" t="s">
        <v>45</v>
      </c>
      <c r="B51" s="63" t="s">
        <v>46</v>
      </c>
      <c r="C51" s="63"/>
      <c r="D51" s="63"/>
      <c r="E51" s="63"/>
      <c r="F51" s="64">
        <v>13000</v>
      </c>
      <c r="G51" s="64">
        <v>0</v>
      </c>
      <c r="H51" s="85">
        <f t="shared" si="2"/>
        <v>0</v>
      </c>
      <c r="I51" s="78"/>
    </row>
    <row r="52" spans="1:9" s="30" customFormat="1" ht="30">
      <c r="A52" s="79" t="s">
        <v>18</v>
      </c>
      <c r="B52" s="80" t="s">
        <v>98</v>
      </c>
      <c r="C52" s="80" t="s">
        <v>238</v>
      </c>
      <c r="D52" s="80" t="s">
        <v>19</v>
      </c>
      <c r="E52" s="80" t="s">
        <v>20</v>
      </c>
      <c r="F52" s="81">
        <v>46549</v>
      </c>
      <c r="G52" s="81">
        <v>19262.25</v>
      </c>
      <c r="H52" s="77">
        <f t="shared" si="2"/>
        <v>41.3805881973834</v>
      </c>
      <c r="I52" s="76"/>
    </row>
    <row r="53" spans="1:9" s="31" customFormat="1" ht="25.5" customHeight="1" outlineLevel="1">
      <c r="A53" s="79" t="s">
        <v>21</v>
      </c>
      <c r="B53" s="80" t="s">
        <v>98</v>
      </c>
      <c r="C53" s="80" t="s">
        <v>238</v>
      </c>
      <c r="D53" s="80" t="s">
        <v>192</v>
      </c>
      <c r="E53" s="80" t="s">
        <v>22</v>
      </c>
      <c r="F53" s="81">
        <v>14321</v>
      </c>
      <c r="G53" s="81">
        <v>5790.42</v>
      </c>
      <c r="H53" s="77">
        <f t="shared" si="2"/>
        <v>40.43307031631869</v>
      </c>
      <c r="I53" s="78"/>
    </row>
    <row r="54" spans="1:9" s="30" customFormat="1" ht="27.75" customHeight="1" outlineLevel="2">
      <c r="A54" s="79" t="s">
        <v>35</v>
      </c>
      <c r="B54" s="80" t="s">
        <v>98</v>
      </c>
      <c r="C54" s="80" t="s">
        <v>238</v>
      </c>
      <c r="D54" s="80" t="s">
        <v>32</v>
      </c>
      <c r="E54" s="80" t="s">
        <v>36</v>
      </c>
      <c r="F54" s="81">
        <v>3830</v>
      </c>
      <c r="G54" s="81">
        <v>0</v>
      </c>
      <c r="H54" s="77">
        <f t="shared" si="2"/>
        <v>0</v>
      </c>
      <c r="I54" s="76"/>
    </row>
    <row r="55" spans="1:9" s="31" customFormat="1" ht="29.25" customHeight="1" outlineLevel="4">
      <c r="A55" s="62" t="s">
        <v>97</v>
      </c>
      <c r="B55" s="63" t="s">
        <v>98</v>
      </c>
      <c r="C55" s="63"/>
      <c r="D55" s="63"/>
      <c r="E55" s="63"/>
      <c r="F55" s="64">
        <v>64700</v>
      </c>
      <c r="G55" s="64">
        <v>25052.67</v>
      </c>
      <c r="H55" s="85">
        <f t="shared" si="2"/>
        <v>38.7212828438949</v>
      </c>
      <c r="I55" s="78"/>
    </row>
    <row r="56" spans="1:9" s="31" customFormat="1" ht="24.75" customHeight="1" outlineLevel="3">
      <c r="A56" s="58" t="s">
        <v>33</v>
      </c>
      <c r="B56" s="59" t="s">
        <v>48</v>
      </c>
      <c r="C56" s="59" t="s">
        <v>200</v>
      </c>
      <c r="D56" s="59" t="s">
        <v>32</v>
      </c>
      <c r="E56" s="59" t="s">
        <v>34</v>
      </c>
      <c r="F56" s="60">
        <v>309300</v>
      </c>
      <c r="G56" s="60">
        <v>105235.73</v>
      </c>
      <c r="H56" s="77">
        <f t="shared" si="2"/>
        <v>34.023837698027805</v>
      </c>
      <c r="I56" s="78"/>
    </row>
    <row r="57" spans="1:9" s="30" customFormat="1" ht="27" customHeight="1" outlineLevel="4">
      <c r="A57" s="79" t="s">
        <v>28</v>
      </c>
      <c r="B57" s="80" t="s">
        <v>48</v>
      </c>
      <c r="C57" s="80" t="s">
        <v>200</v>
      </c>
      <c r="D57" s="80" t="s">
        <v>32</v>
      </c>
      <c r="E57" s="80" t="s">
        <v>29</v>
      </c>
      <c r="F57" s="81">
        <v>487762.64</v>
      </c>
      <c r="G57" s="81">
        <v>0</v>
      </c>
      <c r="H57" s="50">
        <f t="shared" si="2"/>
        <v>0</v>
      </c>
      <c r="I57" s="76"/>
    </row>
    <row r="58" spans="1:9" s="31" customFormat="1" ht="27.75" customHeight="1">
      <c r="A58" s="62" t="s">
        <v>47</v>
      </c>
      <c r="B58" s="63" t="s">
        <v>48</v>
      </c>
      <c r="C58" s="63"/>
      <c r="D58" s="63"/>
      <c r="E58" s="63"/>
      <c r="F58" s="64">
        <v>797062.64</v>
      </c>
      <c r="G58" s="64">
        <v>105235.73</v>
      </c>
      <c r="H58" s="86">
        <f t="shared" si="2"/>
        <v>13.202943497640284</v>
      </c>
      <c r="I58" s="78"/>
    </row>
    <row r="59" spans="1:9" s="30" customFormat="1" ht="24" customHeight="1">
      <c r="A59" s="79" t="s">
        <v>28</v>
      </c>
      <c r="B59" s="80" t="s">
        <v>52</v>
      </c>
      <c r="C59" s="80" t="s">
        <v>201</v>
      </c>
      <c r="D59" s="80" t="s">
        <v>32</v>
      </c>
      <c r="E59" s="80" t="s">
        <v>29</v>
      </c>
      <c r="F59" s="81">
        <v>5846.6</v>
      </c>
      <c r="G59" s="81">
        <v>5846.6</v>
      </c>
      <c r="H59" s="50">
        <f t="shared" si="2"/>
        <v>100</v>
      </c>
      <c r="I59" s="76"/>
    </row>
    <row r="60" spans="1:9" s="31" customFormat="1" ht="28.5" customHeight="1">
      <c r="A60" s="79" t="s">
        <v>33</v>
      </c>
      <c r="B60" s="80" t="s">
        <v>52</v>
      </c>
      <c r="C60" s="80" t="s">
        <v>210</v>
      </c>
      <c r="D60" s="80" t="s">
        <v>32</v>
      </c>
      <c r="E60" s="80" t="s">
        <v>34</v>
      </c>
      <c r="F60" s="81">
        <v>91170</v>
      </c>
      <c r="G60" s="81">
        <v>40170</v>
      </c>
      <c r="H60" s="50">
        <f t="shared" si="2"/>
        <v>44.060546232313264</v>
      </c>
      <c r="I60" s="78"/>
    </row>
    <row r="61" spans="1:9" s="30" customFormat="1" ht="30" customHeight="1">
      <c r="A61" s="58" t="s">
        <v>35</v>
      </c>
      <c r="B61" s="59" t="s">
        <v>52</v>
      </c>
      <c r="C61" s="59" t="s">
        <v>210</v>
      </c>
      <c r="D61" s="59" t="s">
        <v>32</v>
      </c>
      <c r="E61" s="59" t="s">
        <v>36</v>
      </c>
      <c r="F61" s="60">
        <v>3830</v>
      </c>
      <c r="G61" s="60">
        <v>3830</v>
      </c>
      <c r="H61" s="50">
        <f t="shared" si="2"/>
        <v>100</v>
      </c>
      <c r="I61" s="76"/>
    </row>
    <row r="62" spans="1:9" s="31" customFormat="1" ht="27" customHeight="1">
      <c r="A62" s="62" t="s">
        <v>51</v>
      </c>
      <c r="B62" s="63" t="s">
        <v>52</v>
      </c>
      <c r="C62" s="63"/>
      <c r="D62" s="63"/>
      <c r="E62" s="63"/>
      <c r="F62" s="64">
        <v>100846.6</v>
      </c>
      <c r="G62" s="64">
        <v>49846.6</v>
      </c>
      <c r="H62" s="86">
        <f t="shared" si="2"/>
        <v>49.428141355286144</v>
      </c>
      <c r="I62" s="78"/>
    </row>
    <row r="63" spans="1:9" s="30" customFormat="1" ht="27" customHeight="1">
      <c r="A63" s="79" t="s">
        <v>28</v>
      </c>
      <c r="B63" s="80" t="s">
        <v>54</v>
      </c>
      <c r="C63" s="80" t="s">
        <v>197</v>
      </c>
      <c r="D63" s="80" t="s">
        <v>32</v>
      </c>
      <c r="E63" s="80" t="s">
        <v>29</v>
      </c>
      <c r="F63" s="81">
        <v>16582.9</v>
      </c>
      <c r="G63" s="81">
        <v>14653.99</v>
      </c>
      <c r="H63" s="50">
        <f t="shared" si="2"/>
        <v>88.36807795982608</v>
      </c>
      <c r="I63" s="76"/>
    </row>
    <row r="64" spans="1:9" s="30" customFormat="1" ht="28.5" customHeight="1">
      <c r="A64" s="58" t="s">
        <v>35</v>
      </c>
      <c r="B64" s="59" t="s">
        <v>54</v>
      </c>
      <c r="C64" s="59" t="s">
        <v>197</v>
      </c>
      <c r="D64" s="59" t="s">
        <v>32</v>
      </c>
      <c r="E64" s="59" t="s">
        <v>36</v>
      </c>
      <c r="F64" s="60">
        <v>4200</v>
      </c>
      <c r="G64" s="60">
        <v>3688</v>
      </c>
      <c r="H64" s="50">
        <f t="shared" si="2"/>
        <v>87.80952380952381</v>
      </c>
      <c r="I64" s="76"/>
    </row>
    <row r="65" spans="1:9" s="30" customFormat="1" ht="25.5" customHeight="1">
      <c r="A65" s="87" t="s">
        <v>28</v>
      </c>
      <c r="B65" s="80" t="s">
        <v>54</v>
      </c>
      <c r="C65" s="80" t="s">
        <v>239</v>
      </c>
      <c r="D65" s="80" t="s">
        <v>32</v>
      </c>
      <c r="E65" s="80" t="s">
        <v>29</v>
      </c>
      <c r="F65" s="81">
        <v>30000</v>
      </c>
      <c r="G65" s="81">
        <v>0</v>
      </c>
      <c r="H65" s="50">
        <f t="shared" si="2"/>
        <v>0</v>
      </c>
      <c r="I65" s="76"/>
    </row>
    <row r="66" spans="1:9" s="30" customFormat="1" ht="27.75" customHeight="1">
      <c r="A66" s="79" t="s">
        <v>30</v>
      </c>
      <c r="B66" s="80" t="s">
        <v>54</v>
      </c>
      <c r="C66" s="80" t="s">
        <v>277</v>
      </c>
      <c r="D66" s="80" t="s">
        <v>32</v>
      </c>
      <c r="E66" s="80" t="s">
        <v>31</v>
      </c>
      <c r="F66" s="81">
        <v>78347</v>
      </c>
      <c r="G66" s="81">
        <v>0</v>
      </c>
      <c r="H66" s="50">
        <f t="shared" si="2"/>
        <v>0</v>
      </c>
      <c r="I66" s="76"/>
    </row>
    <row r="67" spans="1:9" s="30" customFormat="1" ht="22.5" customHeight="1">
      <c r="A67" s="58" t="s">
        <v>35</v>
      </c>
      <c r="B67" s="59" t="s">
        <v>54</v>
      </c>
      <c r="C67" s="59" t="s">
        <v>277</v>
      </c>
      <c r="D67" s="59" t="s">
        <v>32</v>
      </c>
      <c r="E67" s="59" t="s">
        <v>36</v>
      </c>
      <c r="F67" s="60">
        <v>137653</v>
      </c>
      <c r="G67" s="60">
        <v>0</v>
      </c>
      <c r="H67" s="50">
        <f t="shared" si="2"/>
        <v>0</v>
      </c>
      <c r="I67" s="76"/>
    </row>
    <row r="68" spans="1:9" s="31" customFormat="1" ht="24" customHeight="1">
      <c r="A68" s="82" t="s">
        <v>53</v>
      </c>
      <c r="B68" s="83" t="s">
        <v>54</v>
      </c>
      <c r="C68" s="83"/>
      <c r="D68" s="83"/>
      <c r="E68" s="83"/>
      <c r="F68" s="84">
        <v>266782.9</v>
      </c>
      <c r="G68" s="84">
        <v>18341.99</v>
      </c>
      <c r="H68" s="86">
        <f t="shared" si="2"/>
        <v>6.875249500623916</v>
      </c>
      <c r="I68" s="78"/>
    </row>
    <row r="69" spans="1:9" s="31" customFormat="1" ht="29.25" customHeight="1">
      <c r="A69" s="58" t="s">
        <v>28</v>
      </c>
      <c r="B69" s="59" t="s">
        <v>56</v>
      </c>
      <c r="C69" s="59" t="s">
        <v>278</v>
      </c>
      <c r="D69" s="59" t="s">
        <v>32</v>
      </c>
      <c r="E69" s="59" t="s">
        <v>29</v>
      </c>
      <c r="F69" s="60">
        <v>132630.7</v>
      </c>
      <c r="G69" s="60">
        <v>67641.14</v>
      </c>
      <c r="H69" s="50">
        <f t="shared" si="2"/>
        <v>50.99961019582947</v>
      </c>
      <c r="I69" s="78"/>
    </row>
    <row r="70" spans="1:9" s="30" customFormat="1" ht="27" customHeight="1">
      <c r="A70" s="79" t="s">
        <v>28</v>
      </c>
      <c r="B70" s="80" t="s">
        <v>56</v>
      </c>
      <c r="C70" s="80" t="s">
        <v>279</v>
      </c>
      <c r="D70" s="80" t="s">
        <v>32</v>
      </c>
      <c r="E70" s="80" t="s">
        <v>29</v>
      </c>
      <c r="F70" s="81">
        <v>1500</v>
      </c>
      <c r="G70" s="81">
        <v>1500</v>
      </c>
      <c r="H70" s="50">
        <f t="shared" si="2"/>
        <v>100</v>
      </c>
      <c r="I70" s="76"/>
    </row>
    <row r="71" spans="1:9" s="31" customFormat="1" ht="27.75" customHeight="1">
      <c r="A71" s="79" t="s">
        <v>18</v>
      </c>
      <c r="B71" s="80" t="s">
        <v>56</v>
      </c>
      <c r="C71" s="80" t="s">
        <v>203</v>
      </c>
      <c r="D71" s="80" t="s">
        <v>57</v>
      </c>
      <c r="E71" s="80" t="s">
        <v>20</v>
      </c>
      <c r="F71" s="81">
        <v>307193.54</v>
      </c>
      <c r="G71" s="81">
        <v>168308.16</v>
      </c>
      <c r="H71" s="50">
        <f t="shared" si="2"/>
        <v>54.78896463773295</v>
      </c>
      <c r="I71" s="78"/>
    </row>
    <row r="72" spans="1:9" s="30" customFormat="1" ht="25.5" customHeight="1">
      <c r="A72" s="58" t="s">
        <v>21</v>
      </c>
      <c r="B72" s="59" t="s">
        <v>56</v>
      </c>
      <c r="C72" s="59" t="s">
        <v>203</v>
      </c>
      <c r="D72" s="59" t="s">
        <v>202</v>
      </c>
      <c r="E72" s="59" t="s">
        <v>22</v>
      </c>
      <c r="F72" s="60">
        <v>103417.61</v>
      </c>
      <c r="G72" s="60">
        <v>51759.38</v>
      </c>
      <c r="H72" s="50">
        <f t="shared" si="2"/>
        <v>50.04890366350566</v>
      </c>
      <c r="I72" s="76"/>
    </row>
    <row r="73" spans="1:9" s="31" customFormat="1" ht="26.25" customHeight="1">
      <c r="A73" s="58" t="s">
        <v>28</v>
      </c>
      <c r="B73" s="59" t="s">
        <v>56</v>
      </c>
      <c r="C73" s="59" t="s">
        <v>203</v>
      </c>
      <c r="D73" s="59" t="s">
        <v>26</v>
      </c>
      <c r="E73" s="59" t="s">
        <v>29</v>
      </c>
      <c r="F73" s="60">
        <v>900</v>
      </c>
      <c r="G73" s="60">
        <v>450</v>
      </c>
      <c r="H73" s="50">
        <f t="shared" si="2"/>
        <v>50</v>
      </c>
      <c r="I73" s="78"/>
    </row>
    <row r="74" spans="1:9" s="30" customFormat="1" ht="13.5" customHeight="1">
      <c r="A74" s="79" t="s">
        <v>33</v>
      </c>
      <c r="B74" s="80" t="s">
        <v>56</v>
      </c>
      <c r="C74" s="80" t="s">
        <v>203</v>
      </c>
      <c r="D74" s="80" t="s">
        <v>32</v>
      </c>
      <c r="E74" s="80" t="s">
        <v>34</v>
      </c>
      <c r="F74" s="81">
        <v>13000</v>
      </c>
      <c r="G74" s="81">
        <v>9280.71</v>
      </c>
      <c r="H74" s="50">
        <f t="shared" si="2"/>
        <v>71.39007692307692</v>
      </c>
      <c r="I74" s="76"/>
    </row>
    <row r="75" spans="1:9" s="31" customFormat="1" ht="22.5" customHeight="1">
      <c r="A75" s="79" t="s">
        <v>28</v>
      </c>
      <c r="B75" s="80" t="s">
        <v>56</v>
      </c>
      <c r="C75" s="80" t="s">
        <v>203</v>
      </c>
      <c r="D75" s="80" t="s">
        <v>32</v>
      </c>
      <c r="E75" s="80" t="s">
        <v>29</v>
      </c>
      <c r="F75" s="81">
        <v>286870.59</v>
      </c>
      <c r="G75" s="81">
        <v>236433.8</v>
      </c>
      <c r="H75" s="50">
        <f t="shared" si="2"/>
        <v>82.41827787226288</v>
      </c>
      <c r="I75" s="78"/>
    </row>
    <row r="76" spans="1:9" s="30" customFormat="1" ht="25.5" customHeight="1">
      <c r="A76" s="79" t="s">
        <v>35</v>
      </c>
      <c r="B76" s="80" t="s">
        <v>56</v>
      </c>
      <c r="C76" s="80" t="s">
        <v>203</v>
      </c>
      <c r="D76" s="80" t="s">
        <v>32</v>
      </c>
      <c r="E76" s="80" t="s">
        <v>36</v>
      </c>
      <c r="F76" s="81">
        <v>6040</v>
      </c>
      <c r="G76" s="81">
        <v>5040</v>
      </c>
      <c r="H76" s="50">
        <f t="shared" si="2"/>
        <v>83.44370860927152</v>
      </c>
      <c r="I76" s="76"/>
    </row>
    <row r="77" spans="1:9" s="31" customFormat="1" ht="25.5" customHeight="1">
      <c r="A77" s="79" t="s">
        <v>18</v>
      </c>
      <c r="B77" s="80" t="s">
        <v>56</v>
      </c>
      <c r="C77" s="80" t="s">
        <v>204</v>
      </c>
      <c r="D77" s="80" t="s">
        <v>57</v>
      </c>
      <c r="E77" s="80" t="s">
        <v>20</v>
      </c>
      <c r="F77" s="81">
        <v>112592.29</v>
      </c>
      <c r="G77" s="81">
        <v>80112.29</v>
      </c>
      <c r="H77" s="50">
        <f t="shared" si="2"/>
        <v>71.15255405143638</v>
      </c>
      <c r="I77" s="78"/>
    </row>
    <row r="78" spans="1:9" s="30" customFormat="1" ht="30.75" customHeight="1">
      <c r="A78" s="58" t="s">
        <v>21</v>
      </c>
      <c r="B78" s="59" t="s">
        <v>56</v>
      </c>
      <c r="C78" s="59" t="s">
        <v>204</v>
      </c>
      <c r="D78" s="59" t="s">
        <v>202</v>
      </c>
      <c r="E78" s="59" t="s">
        <v>22</v>
      </c>
      <c r="F78" s="60">
        <v>33447.39</v>
      </c>
      <c r="G78" s="60">
        <v>22857.59</v>
      </c>
      <c r="H78" s="50">
        <f t="shared" si="2"/>
        <v>68.33893466724908</v>
      </c>
      <c r="I78" s="76"/>
    </row>
    <row r="79" spans="1:9" s="31" customFormat="1" ht="12.75" customHeight="1">
      <c r="A79" s="82" t="s">
        <v>55</v>
      </c>
      <c r="B79" s="83" t="s">
        <v>56</v>
      </c>
      <c r="C79" s="83"/>
      <c r="D79" s="83"/>
      <c r="E79" s="83"/>
      <c r="F79" s="84">
        <v>997592.12</v>
      </c>
      <c r="G79" s="84">
        <v>643383.07</v>
      </c>
      <c r="H79" s="86">
        <f t="shared" si="2"/>
        <v>64.4935998492049</v>
      </c>
      <c r="I79" s="78"/>
    </row>
    <row r="80" spans="1:9" s="30" customFormat="1" ht="24.75" customHeight="1">
      <c r="A80" s="58" t="s">
        <v>37</v>
      </c>
      <c r="B80" s="59" t="s">
        <v>240</v>
      </c>
      <c r="C80" s="59" t="s">
        <v>241</v>
      </c>
      <c r="D80" s="59" t="s">
        <v>32</v>
      </c>
      <c r="E80" s="59" t="s">
        <v>39</v>
      </c>
      <c r="F80" s="60">
        <v>30000</v>
      </c>
      <c r="G80" s="60">
        <v>5000</v>
      </c>
      <c r="H80" s="50">
        <f t="shared" si="2"/>
        <v>16.666666666666664</v>
      </c>
      <c r="I80" s="76"/>
    </row>
    <row r="81" spans="1:9" s="31" customFormat="1" ht="59.25" customHeight="1">
      <c r="A81" s="62" t="s">
        <v>99</v>
      </c>
      <c r="B81" s="63" t="s">
        <v>240</v>
      </c>
      <c r="C81" s="63"/>
      <c r="D81" s="63"/>
      <c r="E81" s="63"/>
      <c r="F81" s="64">
        <v>30000</v>
      </c>
      <c r="G81" s="64">
        <v>5000</v>
      </c>
      <c r="H81" s="86">
        <f t="shared" si="2"/>
        <v>16.666666666666664</v>
      </c>
      <c r="I81" s="78"/>
    </row>
    <row r="82" spans="1:9" s="30" customFormat="1" ht="25.5" customHeight="1">
      <c r="A82" s="79" t="s">
        <v>49</v>
      </c>
      <c r="B82" s="80" t="s">
        <v>242</v>
      </c>
      <c r="C82" s="80" t="s">
        <v>211</v>
      </c>
      <c r="D82" s="80" t="s">
        <v>32</v>
      </c>
      <c r="E82" s="80" t="s">
        <v>50</v>
      </c>
      <c r="F82" s="81">
        <v>10000</v>
      </c>
      <c r="G82" s="81">
        <v>6400</v>
      </c>
      <c r="H82" s="50">
        <f t="shared" si="2"/>
        <v>64</v>
      </c>
      <c r="I82" s="76"/>
    </row>
    <row r="83" spans="1:9" s="31" customFormat="1" ht="21" customHeight="1">
      <c r="A83" s="82" t="s">
        <v>58</v>
      </c>
      <c r="B83" s="83" t="s">
        <v>242</v>
      </c>
      <c r="C83" s="83"/>
      <c r="D83" s="83"/>
      <c r="E83" s="83"/>
      <c r="F83" s="84">
        <v>10000</v>
      </c>
      <c r="G83" s="84">
        <v>6400</v>
      </c>
      <c r="H83" s="86">
        <f t="shared" si="2"/>
        <v>64</v>
      </c>
      <c r="I83" s="78"/>
    </row>
    <row r="84" spans="1:9" s="30" customFormat="1" ht="12.75" customHeight="1">
      <c r="A84" s="58" t="s">
        <v>30</v>
      </c>
      <c r="B84" s="59" t="s">
        <v>243</v>
      </c>
      <c r="C84" s="59" t="s">
        <v>205</v>
      </c>
      <c r="D84" s="59" t="s">
        <v>32</v>
      </c>
      <c r="E84" s="59" t="s">
        <v>31</v>
      </c>
      <c r="F84" s="60">
        <v>11730</v>
      </c>
      <c r="G84" s="60">
        <v>11730</v>
      </c>
      <c r="H84" s="50">
        <f t="shared" si="2"/>
        <v>100</v>
      </c>
      <c r="I84" s="76"/>
    </row>
    <row r="85" spans="1:9" s="31" customFormat="1" ht="27" customHeight="1">
      <c r="A85" s="79" t="s">
        <v>30</v>
      </c>
      <c r="B85" s="80" t="s">
        <v>243</v>
      </c>
      <c r="C85" s="80" t="s">
        <v>280</v>
      </c>
      <c r="D85" s="80" t="s">
        <v>32</v>
      </c>
      <c r="E85" s="80" t="s">
        <v>31</v>
      </c>
      <c r="F85" s="81">
        <v>8280</v>
      </c>
      <c r="G85" s="81">
        <v>8280</v>
      </c>
      <c r="H85" s="50">
        <f t="shared" si="2"/>
        <v>100</v>
      </c>
      <c r="I85" s="78"/>
    </row>
    <row r="86" spans="1:9" s="31" customFormat="1" ht="30.75" customHeight="1">
      <c r="A86" s="62" t="s">
        <v>59</v>
      </c>
      <c r="B86" s="63" t="s">
        <v>243</v>
      </c>
      <c r="C86" s="63"/>
      <c r="D86" s="63"/>
      <c r="E86" s="63"/>
      <c r="F86" s="64">
        <v>20010</v>
      </c>
      <c r="G86" s="64">
        <v>20010</v>
      </c>
      <c r="H86" s="86">
        <f t="shared" si="2"/>
        <v>100</v>
      </c>
      <c r="I86" s="78"/>
    </row>
    <row r="87" spans="1:9" ht="33" customHeight="1">
      <c r="A87" s="79" t="s">
        <v>61</v>
      </c>
      <c r="B87" s="80" t="s">
        <v>244</v>
      </c>
      <c r="C87" s="80" t="s">
        <v>206</v>
      </c>
      <c r="D87" s="80" t="s">
        <v>245</v>
      </c>
      <c r="E87" s="80" t="s">
        <v>246</v>
      </c>
      <c r="F87" s="81">
        <v>1000</v>
      </c>
      <c r="G87" s="81">
        <v>0</v>
      </c>
      <c r="H87" s="50">
        <f t="shared" si="2"/>
        <v>0</v>
      </c>
      <c r="I87" s="76"/>
    </row>
    <row r="88" spans="1:9" s="31" customFormat="1" ht="60.75" customHeight="1">
      <c r="A88" s="62" t="s">
        <v>60</v>
      </c>
      <c r="B88" s="63" t="s">
        <v>244</v>
      </c>
      <c r="C88" s="63"/>
      <c r="D88" s="63"/>
      <c r="E88" s="63"/>
      <c r="F88" s="64">
        <v>1000</v>
      </c>
      <c r="G88" s="64">
        <v>0</v>
      </c>
      <c r="H88" s="86">
        <f t="shared" si="2"/>
        <v>0</v>
      </c>
      <c r="I88" s="78"/>
    </row>
    <row r="89" spans="1:9" ht="59.25" customHeight="1">
      <c r="A89" s="58" t="s">
        <v>63</v>
      </c>
      <c r="B89" s="59" t="s">
        <v>247</v>
      </c>
      <c r="C89" s="59" t="s">
        <v>248</v>
      </c>
      <c r="D89" s="59" t="s">
        <v>249</v>
      </c>
      <c r="E89" s="59" t="s">
        <v>250</v>
      </c>
      <c r="F89" s="60">
        <v>153683</v>
      </c>
      <c r="G89" s="60">
        <v>0</v>
      </c>
      <c r="H89" s="50">
        <f t="shared" si="2"/>
        <v>0</v>
      </c>
      <c r="I89" s="76"/>
    </row>
    <row r="90" spans="1:9" ht="60" customHeight="1">
      <c r="A90" s="79" t="s">
        <v>63</v>
      </c>
      <c r="B90" s="80" t="s">
        <v>247</v>
      </c>
      <c r="C90" s="80" t="s">
        <v>251</v>
      </c>
      <c r="D90" s="80" t="s">
        <v>249</v>
      </c>
      <c r="E90" s="80" t="s">
        <v>250</v>
      </c>
      <c r="F90" s="81">
        <v>41056</v>
      </c>
      <c r="G90" s="81">
        <v>0</v>
      </c>
      <c r="H90" s="50">
        <f t="shared" si="2"/>
        <v>0</v>
      </c>
      <c r="I90" s="76"/>
    </row>
    <row r="91" spans="1:9" ht="40.5" customHeight="1">
      <c r="A91" s="58" t="s">
        <v>63</v>
      </c>
      <c r="B91" s="59" t="s">
        <v>247</v>
      </c>
      <c r="C91" s="59" t="s">
        <v>252</v>
      </c>
      <c r="D91" s="59" t="s">
        <v>249</v>
      </c>
      <c r="E91" s="59" t="s">
        <v>250</v>
      </c>
      <c r="F91" s="60">
        <v>26949.4</v>
      </c>
      <c r="G91" s="60">
        <v>26949.4</v>
      </c>
      <c r="H91" s="50">
        <f t="shared" si="2"/>
        <v>100</v>
      </c>
      <c r="I91" s="76"/>
    </row>
    <row r="92" spans="1:9" ht="44.25" customHeight="1">
      <c r="A92" s="58" t="s">
        <v>63</v>
      </c>
      <c r="B92" s="59" t="s">
        <v>247</v>
      </c>
      <c r="C92" s="59" t="s">
        <v>253</v>
      </c>
      <c r="D92" s="59" t="s">
        <v>249</v>
      </c>
      <c r="E92" s="59" t="s">
        <v>250</v>
      </c>
      <c r="F92" s="60">
        <v>19974</v>
      </c>
      <c r="G92" s="60">
        <v>0</v>
      </c>
      <c r="H92" s="50">
        <f t="shared" si="2"/>
        <v>0</v>
      </c>
      <c r="I92" s="76"/>
    </row>
    <row r="93" spans="1:9" ht="58.5" customHeight="1">
      <c r="A93" s="79" t="s">
        <v>63</v>
      </c>
      <c r="B93" s="80" t="s">
        <v>247</v>
      </c>
      <c r="C93" s="80" t="s">
        <v>254</v>
      </c>
      <c r="D93" s="80" t="s">
        <v>249</v>
      </c>
      <c r="E93" s="80" t="s">
        <v>250</v>
      </c>
      <c r="F93" s="81">
        <v>18688.69</v>
      </c>
      <c r="G93" s="81">
        <v>18688.69</v>
      </c>
      <c r="H93" s="50">
        <f t="shared" si="2"/>
        <v>100</v>
      </c>
      <c r="I93" s="76"/>
    </row>
    <row r="94" spans="1:9" ht="60" customHeight="1">
      <c r="A94" s="79" t="s">
        <v>63</v>
      </c>
      <c r="B94" s="80" t="s">
        <v>247</v>
      </c>
      <c r="C94" s="80" t="s">
        <v>255</v>
      </c>
      <c r="D94" s="80" t="s">
        <v>249</v>
      </c>
      <c r="E94" s="80" t="s">
        <v>250</v>
      </c>
      <c r="F94" s="81">
        <v>32675</v>
      </c>
      <c r="G94" s="81">
        <v>0</v>
      </c>
      <c r="H94" s="50">
        <f t="shared" si="2"/>
        <v>0</v>
      </c>
      <c r="I94" s="76"/>
    </row>
    <row r="95" spans="1:9" ht="63" customHeight="1">
      <c r="A95" s="79" t="s">
        <v>63</v>
      </c>
      <c r="B95" s="80" t="s">
        <v>247</v>
      </c>
      <c r="C95" s="80" t="s">
        <v>256</v>
      </c>
      <c r="D95" s="80" t="s">
        <v>249</v>
      </c>
      <c r="E95" s="80" t="s">
        <v>250</v>
      </c>
      <c r="F95" s="81">
        <v>18285</v>
      </c>
      <c r="G95" s="81">
        <v>18285</v>
      </c>
      <c r="H95" s="50">
        <f t="shared" si="2"/>
        <v>100</v>
      </c>
      <c r="I95" s="76"/>
    </row>
    <row r="96" spans="1:9" s="31" customFormat="1" ht="31.5" customHeight="1">
      <c r="A96" s="62" t="s">
        <v>62</v>
      </c>
      <c r="B96" s="63" t="s">
        <v>247</v>
      </c>
      <c r="C96" s="63"/>
      <c r="D96" s="63"/>
      <c r="E96" s="63"/>
      <c r="F96" s="64">
        <v>311311.09</v>
      </c>
      <c r="G96" s="64">
        <v>63923.09</v>
      </c>
      <c r="H96" s="86">
        <f t="shared" si="2"/>
        <v>20.533508780557735</v>
      </c>
      <c r="I96" s="78"/>
    </row>
    <row r="97" spans="1:9" s="31" customFormat="1" ht="12.75" customHeight="1">
      <c r="A97" s="82" t="s">
        <v>140</v>
      </c>
      <c r="B97" s="83"/>
      <c r="C97" s="83"/>
      <c r="D97" s="83"/>
      <c r="E97" s="83"/>
      <c r="F97" s="84">
        <v>5421552.48</v>
      </c>
      <c r="G97" s="84">
        <v>2644732.69</v>
      </c>
      <c r="H97" s="86">
        <f t="shared" si="2"/>
        <v>48.78183324345501</v>
      </c>
      <c r="I97" s="78"/>
    </row>
    <row r="98" spans="1:9" ht="12.75" customHeight="1">
      <c r="A98" s="76"/>
      <c r="B98" s="76"/>
      <c r="C98" s="76"/>
      <c r="D98" s="76"/>
      <c r="E98" s="76"/>
      <c r="F98" s="76"/>
      <c r="G98" s="76"/>
      <c r="H98" s="76"/>
      <c r="I98" s="76"/>
    </row>
    <row r="99" spans="1:9" ht="12.75" customHeight="1">
      <c r="A99" s="76"/>
      <c r="B99" s="76"/>
      <c r="C99" s="76"/>
      <c r="D99" s="76"/>
      <c r="E99" s="76"/>
      <c r="F99" s="76"/>
      <c r="G99" s="76"/>
      <c r="H99" s="76"/>
      <c r="I99" s="76"/>
    </row>
    <row r="100" spans="1:9" ht="12.75" customHeight="1">
      <c r="A100" s="76"/>
      <c r="B100" s="76"/>
      <c r="C100" s="76"/>
      <c r="D100" s="76"/>
      <c r="E100" s="76"/>
      <c r="F100" s="76"/>
      <c r="G100" s="76"/>
      <c r="H100" s="76"/>
      <c r="I100" s="76"/>
    </row>
  </sheetData>
  <mergeCells count="1">
    <mergeCell ref="D6:G6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22">
      <selection activeCell="F20" sqref="F20"/>
    </sheetView>
  </sheetViews>
  <sheetFormatPr defaultColWidth="9.00390625" defaultRowHeight="12.75"/>
  <cols>
    <col min="1" max="1" width="52.75390625" style="1" customWidth="1"/>
    <col min="2" max="2" width="25.375" style="1" customWidth="1"/>
    <col min="3" max="3" width="17.875" style="2" customWidth="1"/>
    <col min="4" max="4" width="15.25390625" style="2" customWidth="1"/>
    <col min="5" max="5" width="13.625" style="2" customWidth="1"/>
  </cols>
  <sheetData>
    <row r="1" spans="3:5" ht="15">
      <c r="C1" s="134" t="s">
        <v>65</v>
      </c>
      <c r="D1" s="134"/>
      <c r="E1" s="134"/>
    </row>
    <row r="2" spans="3:5" ht="15">
      <c r="C2" s="133" t="s">
        <v>1</v>
      </c>
      <c r="D2" s="133"/>
      <c r="E2" s="133"/>
    </row>
    <row r="3" spans="3:5" ht="15">
      <c r="C3" s="133" t="s">
        <v>91</v>
      </c>
      <c r="D3" s="133"/>
      <c r="E3" s="133"/>
    </row>
    <row r="4" spans="3:5" ht="15">
      <c r="C4" s="133" t="s">
        <v>70</v>
      </c>
      <c r="D4" s="133"/>
      <c r="E4" s="133"/>
    </row>
    <row r="5" spans="1:5" ht="15.75">
      <c r="A5" s="3"/>
      <c r="C5" s="133" t="s">
        <v>259</v>
      </c>
      <c r="D5" s="133"/>
      <c r="E5" s="133"/>
    </row>
    <row r="6" ht="15">
      <c r="A6" s="4"/>
    </row>
    <row r="7" spans="1:5" ht="19.5">
      <c r="A7" s="132" t="s">
        <v>262</v>
      </c>
      <c r="B7" s="132"/>
      <c r="C7" s="132"/>
      <c r="D7" s="132"/>
      <c r="E7" s="132"/>
    </row>
    <row r="9" spans="1:5" ht="48" thickBot="1">
      <c r="A9" s="88" t="s">
        <v>66</v>
      </c>
      <c r="B9" s="88" t="s">
        <v>67</v>
      </c>
      <c r="C9" s="89" t="s">
        <v>4</v>
      </c>
      <c r="D9" s="89" t="s">
        <v>5</v>
      </c>
      <c r="E9" s="89" t="s">
        <v>6</v>
      </c>
    </row>
    <row r="10" spans="1:5" ht="30">
      <c r="A10" s="90" t="s">
        <v>124</v>
      </c>
      <c r="B10" s="43" t="s">
        <v>103</v>
      </c>
      <c r="C10" s="44">
        <v>53154.48</v>
      </c>
      <c r="D10" s="44">
        <v>-89574.26</v>
      </c>
      <c r="E10" s="45">
        <f>D10*100/C10</f>
        <v>-168.51685878593864</v>
      </c>
    </row>
    <row r="11" spans="1:5" ht="15">
      <c r="A11" s="91" t="s">
        <v>125</v>
      </c>
      <c r="B11" s="47"/>
      <c r="C11" s="47"/>
      <c r="D11" s="92"/>
      <c r="E11" s="45">
        <v>0</v>
      </c>
    </row>
    <row r="12" spans="1:5" ht="15">
      <c r="A12" s="93" t="s">
        <v>126</v>
      </c>
      <c r="B12" s="94" t="s">
        <v>103</v>
      </c>
      <c r="C12" s="95">
        <v>42473</v>
      </c>
      <c r="D12" s="95" t="s">
        <v>188</v>
      </c>
      <c r="E12" s="45"/>
    </row>
    <row r="13" spans="1:5" ht="15">
      <c r="A13" s="96" t="s">
        <v>139</v>
      </c>
      <c r="B13" s="47"/>
      <c r="C13" s="47"/>
      <c r="D13" s="47"/>
      <c r="E13" s="45">
        <v>0</v>
      </c>
    </row>
    <row r="14" spans="1:5" ht="12.75" customHeight="1" hidden="1">
      <c r="A14" s="97" t="s">
        <v>173</v>
      </c>
      <c r="B14" s="98" t="s">
        <v>127</v>
      </c>
      <c r="C14" s="95">
        <v>42473</v>
      </c>
      <c r="D14" s="95" t="s">
        <v>188</v>
      </c>
      <c r="E14" s="45" t="e">
        <f>D14*100/C14</f>
        <v>#VALUE!</v>
      </c>
    </row>
    <row r="15" spans="1:5" ht="45">
      <c r="A15" s="97" t="s">
        <v>174</v>
      </c>
      <c r="B15" s="98" t="s">
        <v>128</v>
      </c>
      <c r="C15" s="95">
        <v>42473</v>
      </c>
      <c r="D15" s="95" t="s">
        <v>188</v>
      </c>
      <c r="E15" s="45">
        <v>0</v>
      </c>
    </row>
    <row r="16" spans="1:5" ht="60">
      <c r="A16" s="97" t="s">
        <v>175</v>
      </c>
      <c r="B16" s="98" t="s">
        <v>129</v>
      </c>
      <c r="C16" s="95">
        <v>42473</v>
      </c>
      <c r="D16" s="95" t="s">
        <v>188</v>
      </c>
      <c r="E16" s="45">
        <v>0</v>
      </c>
    </row>
    <row r="17" spans="1:5" ht="15">
      <c r="A17" s="93" t="s">
        <v>176</v>
      </c>
      <c r="B17" s="94" t="s">
        <v>103</v>
      </c>
      <c r="C17" s="95" t="s">
        <v>188</v>
      </c>
      <c r="D17" s="95" t="s">
        <v>188</v>
      </c>
      <c r="E17" s="45">
        <v>0</v>
      </c>
    </row>
    <row r="18" spans="1:5" ht="15">
      <c r="A18" s="96" t="s">
        <v>139</v>
      </c>
      <c r="B18" s="47"/>
      <c r="C18" s="47"/>
      <c r="D18" s="47"/>
      <c r="E18" s="45">
        <v>0</v>
      </c>
    </row>
    <row r="19" spans="1:5" ht="15">
      <c r="A19" s="93" t="s">
        <v>177</v>
      </c>
      <c r="B19" s="94" t="s">
        <v>103</v>
      </c>
      <c r="C19" s="95">
        <v>10681.48</v>
      </c>
      <c r="D19" s="95">
        <v>-89574.26</v>
      </c>
      <c r="E19" s="45">
        <v>0</v>
      </c>
    </row>
    <row r="20" spans="1:5" ht="30">
      <c r="A20" s="97" t="s">
        <v>178</v>
      </c>
      <c r="B20" s="98" t="s">
        <v>130</v>
      </c>
      <c r="C20" s="95">
        <v>10681.48</v>
      </c>
      <c r="D20" s="95">
        <v>-89574.26</v>
      </c>
      <c r="E20" s="45">
        <v>0</v>
      </c>
    </row>
    <row r="21" spans="1:5" ht="15">
      <c r="A21" s="93" t="s">
        <v>179</v>
      </c>
      <c r="B21" s="94" t="s">
        <v>103</v>
      </c>
      <c r="C21" s="95">
        <v>-5410871</v>
      </c>
      <c r="D21" s="95">
        <v>-2753275.6</v>
      </c>
      <c r="E21" s="45">
        <v>0</v>
      </c>
    </row>
    <row r="22" spans="1:5" ht="30">
      <c r="A22" s="97" t="s">
        <v>180</v>
      </c>
      <c r="B22" s="98" t="s">
        <v>131</v>
      </c>
      <c r="C22" s="95">
        <v>-5410871</v>
      </c>
      <c r="D22" s="95">
        <v>-2753275.6</v>
      </c>
      <c r="E22" s="45">
        <v>0</v>
      </c>
    </row>
    <row r="23" spans="1:5" ht="30">
      <c r="A23" s="97" t="s">
        <v>181</v>
      </c>
      <c r="B23" s="98" t="s">
        <v>132</v>
      </c>
      <c r="C23" s="95">
        <v>-5410871</v>
      </c>
      <c r="D23" s="95">
        <v>-2753275.6</v>
      </c>
      <c r="E23" s="45">
        <v>0</v>
      </c>
    </row>
    <row r="24" spans="1:5" ht="45">
      <c r="A24" s="97" t="s">
        <v>182</v>
      </c>
      <c r="B24" s="98" t="s">
        <v>133</v>
      </c>
      <c r="C24" s="95">
        <v>-5410871</v>
      </c>
      <c r="D24" s="95">
        <v>-2753275.6</v>
      </c>
      <c r="E24" s="45">
        <f>D24*100/C24</f>
        <v>50.88414785715646</v>
      </c>
    </row>
    <row r="25" spans="1:5" ht="15">
      <c r="A25" s="93" t="s">
        <v>183</v>
      </c>
      <c r="B25" s="94" t="s">
        <v>103</v>
      </c>
      <c r="C25" s="95">
        <v>5421552.48</v>
      </c>
      <c r="D25" s="95">
        <v>2663701.34</v>
      </c>
      <c r="E25" s="45">
        <f>D25*100/C25</f>
        <v>49.13170811914745</v>
      </c>
    </row>
    <row r="26" spans="1:5" ht="30">
      <c r="A26" s="97" t="s">
        <v>184</v>
      </c>
      <c r="B26" s="98" t="s">
        <v>134</v>
      </c>
      <c r="C26" s="95">
        <v>5421552.48</v>
      </c>
      <c r="D26" s="95">
        <v>2663701.34</v>
      </c>
      <c r="E26" s="45">
        <f>D26*100/C26</f>
        <v>49.13170811914745</v>
      </c>
    </row>
    <row r="27" spans="1:5" ht="30">
      <c r="A27" s="97" t="s">
        <v>185</v>
      </c>
      <c r="B27" s="98" t="s">
        <v>135</v>
      </c>
      <c r="C27" s="95">
        <v>5421552.48</v>
      </c>
      <c r="D27" s="95">
        <v>2663701.34</v>
      </c>
      <c r="E27" s="45">
        <f>D27*100/C27</f>
        <v>49.13170811914745</v>
      </c>
    </row>
    <row r="28" spans="1:5" ht="45">
      <c r="A28" s="97" t="s">
        <v>186</v>
      </c>
      <c r="B28" s="98" t="s">
        <v>136</v>
      </c>
      <c r="C28" s="95">
        <v>5421552.48</v>
      </c>
      <c r="D28" s="95">
        <v>2663701.34</v>
      </c>
      <c r="E28" s="45">
        <f>D28*100/C28</f>
        <v>49.13170811914745</v>
      </c>
    </row>
    <row r="29" spans="1:5" ht="15">
      <c r="A29" s="99"/>
      <c r="B29" s="99"/>
      <c r="C29" s="32"/>
      <c r="D29" s="32"/>
      <c r="E29" s="32"/>
    </row>
    <row r="30" spans="1:5" ht="15">
      <c r="A30" s="99"/>
      <c r="B30" s="99"/>
      <c r="C30" s="32"/>
      <c r="D30" s="32"/>
      <c r="E30" s="32"/>
    </row>
    <row r="31" spans="1:5" ht="15">
      <c r="A31" s="99"/>
      <c r="B31" s="99"/>
      <c r="C31" s="32"/>
      <c r="D31" s="32"/>
      <c r="E31" s="32"/>
    </row>
    <row r="32" spans="1:5" ht="15">
      <c r="A32" s="99"/>
      <c r="B32" s="99"/>
      <c r="C32" s="32"/>
      <c r="D32" s="32"/>
      <c r="E32" s="32"/>
    </row>
  </sheetData>
  <mergeCells count="6">
    <mergeCell ref="A7:E7"/>
    <mergeCell ref="C5:E5"/>
    <mergeCell ref="C1:E1"/>
    <mergeCell ref="C2:E2"/>
    <mergeCell ref="C3:E3"/>
    <mergeCell ref="C4:E4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77" r:id="rId1"/>
  <headerFooter alignWithMargins="0">
    <oddFooter>&amp;R&amp;D 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30"/>
  <sheetViews>
    <sheetView tabSelected="1" view="pageBreakPreview" zoomScaleSheetLayoutView="100" workbookViewId="0" topLeftCell="G3">
      <selection activeCell="G13" sqref="G13"/>
    </sheetView>
  </sheetViews>
  <sheetFormatPr defaultColWidth="9.00390625" defaultRowHeight="12.75"/>
  <cols>
    <col min="1" max="1" width="1.625" style="20" hidden="1" customWidth="1"/>
    <col min="2" max="2" width="4.25390625" style="20" hidden="1" customWidth="1"/>
    <col min="3" max="4" width="8.875" style="20" hidden="1" customWidth="1"/>
    <col min="5" max="5" width="8.625" style="20" hidden="1" customWidth="1"/>
    <col min="6" max="6" width="87.375" style="20" hidden="1" customWidth="1"/>
    <col min="7" max="7" width="77.25390625" style="20" customWidth="1"/>
    <col min="8" max="8" width="23.75390625" style="20" customWidth="1"/>
    <col min="9" max="16384" width="9.125" style="20" customWidth="1"/>
  </cols>
  <sheetData>
    <row r="2" spans="6:8" ht="20.25" customHeight="1">
      <c r="F2" s="141"/>
      <c r="G2" s="142"/>
      <c r="H2" s="142"/>
    </row>
    <row r="4" spans="6:8" ht="15">
      <c r="F4" s="100"/>
      <c r="G4" s="149" t="s">
        <v>68</v>
      </c>
      <c r="H4" s="149"/>
    </row>
    <row r="5" spans="6:8" ht="15">
      <c r="F5" s="100"/>
      <c r="G5" s="149" t="s">
        <v>101</v>
      </c>
      <c r="H5" s="149"/>
    </row>
    <row r="6" spans="6:8" ht="15">
      <c r="F6" s="149" t="s">
        <v>69</v>
      </c>
      <c r="G6" s="149"/>
      <c r="H6" s="149"/>
    </row>
    <row r="7" spans="6:8" ht="15">
      <c r="F7" s="100"/>
      <c r="G7" s="149" t="s">
        <v>70</v>
      </c>
      <c r="H7" s="149"/>
    </row>
    <row r="8" spans="6:8" ht="15">
      <c r="F8" s="149" t="s">
        <v>259</v>
      </c>
      <c r="G8" s="149"/>
      <c r="H8" s="149"/>
    </row>
    <row r="9" spans="6:8" ht="12.75">
      <c r="F9" s="21"/>
      <c r="G9" s="21"/>
      <c r="H9" s="21"/>
    </row>
    <row r="10" spans="6:8" ht="12.75">
      <c r="F10" s="21"/>
      <c r="G10" s="21"/>
      <c r="H10" s="21"/>
    </row>
    <row r="11" spans="6:8" ht="12.75">
      <c r="F11" s="21"/>
      <c r="G11" s="21"/>
      <c r="H11" s="21"/>
    </row>
    <row r="12" spans="2:8" ht="85.5" customHeight="1">
      <c r="B12" s="143" t="s">
        <v>261</v>
      </c>
      <c r="C12" s="143"/>
      <c r="D12" s="143"/>
      <c r="E12" s="143"/>
      <c r="F12" s="143"/>
      <c r="G12" s="143"/>
      <c r="H12" s="143"/>
    </row>
    <row r="13" ht="13.5" thickBot="1"/>
    <row r="14" spans="2:8" ht="15.75">
      <c r="B14" s="144" t="s">
        <v>71</v>
      </c>
      <c r="C14" s="145"/>
      <c r="D14" s="145"/>
      <c r="E14" s="145"/>
      <c r="F14" s="145"/>
      <c r="G14" s="145"/>
      <c r="H14" s="101"/>
    </row>
    <row r="15" spans="2:8" ht="31.5" customHeight="1">
      <c r="B15" s="146" t="s">
        <v>72</v>
      </c>
      <c r="C15" s="147"/>
      <c r="D15" s="147"/>
      <c r="E15" s="147"/>
      <c r="F15" s="147"/>
      <c r="G15" s="148"/>
      <c r="H15" s="102">
        <f>H17+H18+H19+H20</f>
        <v>10</v>
      </c>
    </row>
    <row r="16" spans="2:8" ht="15">
      <c r="B16" s="138" t="s">
        <v>73</v>
      </c>
      <c r="C16" s="139"/>
      <c r="D16" s="139"/>
      <c r="E16" s="139"/>
      <c r="F16" s="139"/>
      <c r="G16" s="140"/>
      <c r="H16" s="103"/>
    </row>
    <row r="17" spans="2:8" ht="15">
      <c r="B17" s="138" t="s">
        <v>74</v>
      </c>
      <c r="C17" s="139"/>
      <c r="D17" s="139"/>
      <c r="E17" s="139"/>
      <c r="F17" s="139"/>
      <c r="G17" s="140"/>
      <c r="H17" s="103">
        <v>1</v>
      </c>
    </row>
    <row r="18" spans="2:8" ht="15">
      <c r="B18" s="138" t="s">
        <v>75</v>
      </c>
      <c r="C18" s="139"/>
      <c r="D18" s="139"/>
      <c r="E18" s="139"/>
      <c r="F18" s="139"/>
      <c r="G18" s="140"/>
      <c r="H18" s="103">
        <v>2</v>
      </c>
    </row>
    <row r="19" spans="2:8" ht="15">
      <c r="B19" s="138" t="s">
        <v>76</v>
      </c>
      <c r="C19" s="139"/>
      <c r="D19" s="139"/>
      <c r="E19" s="139"/>
      <c r="F19" s="139"/>
      <c r="G19" s="140"/>
      <c r="H19" s="103">
        <v>2</v>
      </c>
    </row>
    <row r="20" spans="2:8" ht="15">
      <c r="B20" s="138" t="s">
        <v>77</v>
      </c>
      <c r="C20" s="139"/>
      <c r="D20" s="139"/>
      <c r="E20" s="139"/>
      <c r="F20" s="139"/>
      <c r="G20" s="140"/>
      <c r="H20" s="103">
        <v>5</v>
      </c>
    </row>
    <row r="21" spans="2:8" ht="15">
      <c r="B21" s="150"/>
      <c r="C21" s="151"/>
      <c r="D21" s="151"/>
      <c r="E21" s="151"/>
      <c r="F21" s="151"/>
      <c r="G21" s="152"/>
      <c r="H21" s="103"/>
    </row>
    <row r="22" spans="2:8" ht="29.25" customHeight="1">
      <c r="B22" s="146" t="s">
        <v>78</v>
      </c>
      <c r="C22" s="147"/>
      <c r="D22" s="147"/>
      <c r="E22" s="147"/>
      <c r="F22" s="147"/>
      <c r="G22" s="148"/>
      <c r="H22" s="104">
        <v>1672335.24</v>
      </c>
    </row>
    <row r="23" spans="2:8" ht="15">
      <c r="B23" s="138" t="s">
        <v>79</v>
      </c>
      <c r="C23" s="139"/>
      <c r="D23" s="139"/>
      <c r="E23" s="139"/>
      <c r="F23" s="139"/>
      <c r="G23" s="140"/>
      <c r="H23" s="105">
        <v>1411848.9</v>
      </c>
    </row>
    <row r="24" spans="2:8" ht="15">
      <c r="B24" s="150"/>
      <c r="C24" s="151"/>
      <c r="D24" s="151"/>
      <c r="E24" s="151"/>
      <c r="F24" s="151"/>
      <c r="G24" s="152"/>
      <c r="H24" s="105"/>
    </row>
    <row r="25" spans="2:8" ht="28.5" customHeight="1">
      <c r="B25" s="146" t="s">
        <v>80</v>
      </c>
      <c r="C25" s="147"/>
      <c r="D25" s="147"/>
      <c r="E25" s="147"/>
      <c r="F25" s="147"/>
      <c r="G25" s="148"/>
      <c r="H25" s="106">
        <v>2</v>
      </c>
    </row>
    <row r="26" spans="2:8" ht="15">
      <c r="B26" s="150"/>
      <c r="C26" s="151"/>
      <c r="D26" s="151"/>
      <c r="E26" s="151"/>
      <c r="F26" s="151"/>
      <c r="G26" s="152"/>
      <c r="H26" s="105"/>
    </row>
    <row r="27" spans="2:8" ht="31.5" customHeight="1">
      <c r="B27" s="146" t="s">
        <v>81</v>
      </c>
      <c r="C27" s="147"/>
      <c r="D27" s="147"/>
      <c r="E27" s="147"/>
      <c r="F27" s="147"/>
      <c r="G27" s="148"/>
      <c r="H27" s="107">
        <v>648393.07</v>
      </c>
    </row>
    <row r="28" spans="2:8" ht="15">
      <c r="B28" s="138" t="s">
        <v>79</v>
      </c>
      <c r="C28" s="139"/>
      <c r="D28" s="139"/>
      <c r="E28" s="139"/>
      <c r="F28" s="139"/>
      <c r="G28" s="140"/>
      <c r="H28" s="105">
        <v>323037.42</v>
      </c>
    </row>
    <row r="29" spans="2:8" ht="15.75" thickBot="1">
      <c r="B29" s="135"/>
      <c r="C29" s="136"/>
      <c r="D29" s="136"/>
      <c r="E29" s="136"/>
      <c r="F29" s="136"/>
      <c r="G29" s="137"/>
      <c r="H29" s="108"/>
    </row>
    <row r="30" spans="2:8" ht="15">
      <c r="B30" s="109"/>
      <c r="C30" s="109"/>
      <c r="D30" s="109"/>
      <c r="E30" s="109"/>
      <c r="F30" s="109"/>
      <c r="G30" s="109"/>
      <c r="H30" s="109"/>
    </row>
  </sheetData>
  <sheetProtection/>
  <mergeCells count="23">
    <mergeCell ref="F8:H8"/>
    <mergeCell ref="B25:G25"/>
    <mergeCell ref="B26:G26"/>
    <mergeCell ref="B16:G16"/>
    <mergeCell ref="B21:G21"/>
    <mergeCell ref="B22:G22"/>
    <mergeCell ref="B19:G19"/>
    <mergeCell ref="B28:G28"/>
    <mergeCell ref="B24:G24"/>
    <mergeCell ref="B20:G20"/>
    <mergeCell ref="B17:G17"/>
    <mergeCell ref="B27:G27"/>
    <mergeCell ref="B18:G18"/>
    <mergeCell ref="B29:G29"/>
    <mergeCell ref="B23:G23"/>
    <mergeCell ref="F2:H2"/>
    <mergeCell ref="B12:H12"/>
    <mergeCell ref="B14:G14"/>
    <mergeCell ref="B15:G15"/>
    <mergeCell ref="F6:H6"/>
    <mergeCell ref="G4:H4"/>
    <mergeCell ref="G5:H5"/>
    <mergeCell ref="G7:H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3">
      <selection activeCell="O14" sqref="O14"/>
    </sheetView>
  </sheetViews>
  <sheetFormatPr defaultColWidth="9.00390625" defaultRowHeight="12.75"/>
  <cols>
    <col min="1" max="1" width="3.125" style="0" customWidth="1"/>
    <col min="2" max="2" width="10.375" style="0" customWidth="1"/>
    <col min="3" max="3" width="6.125" style="0" customWidth="1"/>
    <col min="5" max="5" width="7.00390625" style="0" customWidth="1"/>
    <col min="6" max="6" width="2.75390625" style="0" customWidth="1"/>
    <col min="7" max="7" width="9.875" style="0" customWidth="1"/>
    <col min="8" max="8" width="8.00390625" style="0" customWidth="1"/>
    <col min="9" max="9" width="2.375" style="0" customWidth="1"/>
    <col min="10" max="10" width="13.125" style="0" customWidth="1"/>
    <col min="11" max="11" width="3.875" style="0" hidden="1" customWidth="1"/>
    <col min="12" max="12" width="7.375" style="0" customWidth="1"/>
    <col min="13" max="13" width="6.25390625" style="0" customWidth="1"/>
  </cols>
  <sheetData>
    <row r="1" spans="1:13" ht="15">
      <c r="A1" s="157" t="s">
        <v>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5">
      <c r="A2" s="157" t="s">
        <v>83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>
      <c r="A3" s="157" t="s">
        <v>93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5">
      <c r="A4" s="157" t="s">
        <v>70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5">
      <c r="A5" s="157" t="s">
        <v>259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8" spans="2:17" ht="12.75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6"/>
      <c r="O8" s="6"/>
      <c r="P8" s="6"/>
      <c r="Q8" s="6"/>
    </row>
    <row r="9" spans="2:19" ht="12.75">
      <c r="B9" s="162"/>
      <c r="C9" s="162"/>
      <c r="D9" s="163"/>
      <c r="E9" s="163"/>
      <c r="F9" s="164"/>
      <c r="G9" s="164"/>
      <c r="H9" s="164" t="s">
        <v>84</v>
      </c>
      <c r="I9" s="164"/>
      <c r="J9" s="164"/>
      <c r="K9" s="164"/>
      <c r="L9" s="164"/>
      <c r="M9" s="164"/>
      <c r="N9" s="162"/>
      <c r="O9" s="6"/>
      <c r="P9" s="6"/>
      <c r="Q9" s="6"/>
      <c r="R9" s="6"/>
      <c r="S9" s="6"/>
    </row>
    <row r="10" spans="2:19" ht="12.75">
      <c r="B10" s="162"/>
      <c r="C10" s="162"/>
      <c r="D10" s="163"/>
      <c r="E10" s="163"/>
      <c r="F10" s="163"/>
      <c r="G10" s="164" t="s">
        <v>281</v>
      </c>
      <c r="H10" s="164"/>
      <c r="I10" s="164"/>
      <c r="J10" s="164"/>
      <c r="K10" s="164"/>
      <c r="L10" s="164"/>
      <c r="M10" s="164"/>
      <c r="N10" s="162"/>
      <c r="O10" s="6"/>
      <c r="P10" s="6"/>
      <c r="Q10" s="6"/>
      <c r="R10" s="6"/>
      <c r="S10" s="6"/>
    </row>
    <row r="11" spans="2:19" ht="12.75">
      <c r="B11" s="162"/>
      <c r="C11" s="162"/>
      <c r="D11" s="164"/>
      <c r="E11" s="163"/>
      <c r="F11" s="164" t="s">
        <v>85</v>
      </c>
      <c r="G11" s="164" t="s">
        <v>260</v>
      </c>
      <c r="H11" s="164"/>
      <c r="I11" s="164" t="s">
        <v>258</v>
      </c>
      <c r="J11" s="163"/>
      <c r="K11" s="163"/>
      <c r="L11" s="163"/>
      <c r="M11" s="164"/>
      <c r="N11" s="162"/>
      <c r="O11" s="6"/>
      <c r="P11" s="6"/>
      <c r="Q11" s="6"/>
      <c r="R11" s="6"/>
      <c r="S11" s="6"/>
    </row>
    <row r="12" spans="2:17" ht="12.75">
      <c r="B12" s="165"/>
      <c r="C12" s="165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6"/>
      <c r="O12" s="6"/>
      <c r="P12" s="6"/>
      <c r="Q12" s="6"/>
    </row>
    <row r="14" spans="1:13" s="23" customFormat="1" ht="105.75" customHeight="1">
      <c r="A14" s="22" t="s">
        <v>86</v>
      </c>
      <c r="B14" s="155" t="s">
        <v>137</v>
      </c>
      <c r="C14" s="156"/>
      <c r="D14" s="155" t="s">
        <v>138</v>
      </c>
      <c r="E14" s="156"/>
      <c r="F14" s="155" t="s">
        <v>87</v>
      </c>
      <c r="G14" s="156"/>
      <c r="H14" s="160" t="s">
        <v>88</v>
      </c>
      <c r="I14" s="161"/>
      <c r="J14" s="155" t="s">
        <v>89</v>
      </c>
      <c r="K14" s="156"/>
      <c r="L14" s="155" t="s">
        <v>5</v>
      </c>
      <c r="M14" s="156"/>
    </row>
    <row r="15" spans="1:13" ht="15">
      <c r="A15" s="24"/>
      <c r="B15" s="110"/>
      <c r="C15" s="111"/>
      <c r="D15" s="110"/>
      <c r="E15" s="111"/>
      <c r="F15" s="110"/>
      <c r="G15" s="111"/>
      <c r="H15" s="110"/>
      <c r="I15" s="111"/>
      <c r="J15" s="110"/>
      <c r="K15" s="111"/>
      <c r="L15" s="110"/>
      <c r="M15" s="111"/>
    </row>
    <row r="16" spans="1:13" ht="15">
      <c r="A16" s="25"/>
      <c r="B16" s="112"/>
      <c r="C16" s="113"/>
      <c r="D16" s="112"/>
      <c r="E16" s="113"/>
      <c r="F16" s="112"/>
      <c r="G16" s="113"/>
      <c r="H16" s="112"/>
      <c r="I16" s="113"/>
      <c r="J16" s="112"/>
      <c r="K16" s="113"/>
      <c r="L16" s="112"/>
      <c r="M16" s="113"/>
    </row>
    <row r="17" spans="1:13" ht="15">
      <c r="A17" s="25"/>
      <c r="B17" s="112"/>
      <c r="C17" s="113"/>
      <c r="D17" s="112"/>
      <c r="E17" s="113"/>
      <c r="F17" s="112"/>
      <c r="G17" s="113"/>
      <c r="H17" s="112"/>
      <c r="I17" s="113"/>
      <c r="J17" s="112"/>
      <c r="K17" s="113"/>
      <c r="L17" s="112"/>
      <c r="M17" s="113"/>
    </row>
    <row r="18" spans="1:13" ht="15">
      <c r="A18" s="25">
        <v>1</v>
      </c>
      <c r="B18" s="114">
        <v>1000</v>
      </c>
      <c r="C18" s="113"/>
      <c r="D18" s="112"/>
      <c r="E18" s="113"/>
      <c r="F18" s="112"/>
      <c r="G18" s="113"/>
      <c r="H18" s="112"/>
      <c r="I18" s="113"/>
      <c r="J18" s="112"/>
      <c r="K18" s="113"/>
      <c r="L18" s="112"/>
      <c r="M18" s="113"/>
    </row>
    <row r="19" spans="1:13" ht="15">
      <c r="A19" s="25"/>
      <c r="B19" s="112"/>
      <c r="C19" s="113"/>
      <c r="D19" s="112"/>
      <c r="E19" s="113"/>
      <c r="F19" s="112"/>
      <c r="G19" s="113"/>
      <c r="H19" s="112"/>
      <c r="I19" s="113"/>
      <c r="J19" s="112"/>
      <c r="K19" s="113"/>
      <c r="L19" s="112"/>
      <c r="M19" s="113"/>
    </row>
    <row r="20" spans="1:13" ht="15">
      <c r="A20" s="26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</row>
    <row r="21" spans="1:13" ht="15">
      <c r="A21" s="27"/>
      <c r="B21" s="117">
        <f>B18</f>
        <v>1000</v>
      </c>
      <c r="C21" s="118"/>
      <c r="D21" s="119"/>
      <c r="E21" s="118"/>
      <c r="F21" s="119"/>
      <c r="G21" s="118"/>
      <c r="H21" s="153" t="s">
        <v>90</v>
      </c>
      <c r="I21" s="154"/>
      <c r="J21" s="120">
        <v>0</v>
      </c>
      <c r="K21" s="118"/>
      <c r="L21" s="158">
        <v>0</v>
      </c>
      <c r="M21" s="159"/>
    </row>
  </sheetData>
  <mergeCells count="13">
    <mergeCell ref="A1:M1"/>
    <mergeCell ref="A2:M2"/>
    <mergeCell ref="A3:M3"/>
    <mergeCell ref="A4:M4"/>
    <mergeCell ref="H21:I21"/>
    <mergeCell ref="J14:K14"/>
    <mergeCell ref="L14:M14"/>
    <mergeCell ref="A5:M5"/>
    <mergeCell ref="L21:M21"/>
    <mergeCell ref="B14:C14"/>
    <mergeCell ref="D14:E14"/>
    <mergeCell ref="F14:G14"/>
    <mergeCell ref="H14:I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user</cp:lastModifiedBy>
  <cp:lastPrinted>2017-08-07T03:01:45Z</cp:lastPrinted>
  <dcterms:created xsi:type="dcterms:W3CDTF">2012-07-24T01:14:55Z</dcterms:created>
  <dcterms:modified xsi:type="dcterms:W3CDTF">2017-08-07T03:01:47Z</dcterms:modified>
  <cp:category/>
  <cp:version/>
  <cp:contentType/>
  <cp:contentStatus/>
</cp:coreProperties>
</file>