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<sst xmlns="http://schemas.openxmlformats.org/spreadsheetml/2006/main" count="50" uniqueCount="32">
  <si>
    <t xml:space="preserve">Оценка  исполнения бюджета Костинского муниципального </t>
  </si>
  <si>
    <t>Наименование доходов</t>
  </si>
  <si>
    <t>Темп роста, %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</si>
  <si>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</si>
  <si>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</si>
  <si>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</si>
  <si>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</si>
  <si>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</si>
  <si>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</si>
  <si>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</si>
  <si>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</si>
  <si>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</si>
  <si>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</si>
  <si>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</si>
  <si>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*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</si>
  <si>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</si>
  <si>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</si>
  <si>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</si>
  <si>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</si>
  <si>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</si>
  <si>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</si>
  <si>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ВСЕГО ДОХОДОВ:</t>
  </si>
  <si>
    <t>тыс. руб.</t>
  </si>
  <si>
    <t>Возврат остатков субсидий, субвенций и иных межбюджетных трансфертов, имеющих целевое назначение, прошлых лет</t>
  </si>
  <si>
    <t>Факт         2017 г.</t>
  </si>
  <si>
    <t>Факт 9 мес.      2018 г.</t>
  </si>
  <si>
    <t>Оценка 2018 г.</t>
  </si>
  <si>
    <t>Прогноз           на 2019 г.</t>
  </si>
  <si>
    <t>Прогноз         на 2020 г.</t>
  </si>
  <si>
    <t>Прогноз на 2021 г.</t>
  </si>
  <si>
    <t>образования по доходам за 2018 год и прогноз на 2019 год и на плановый период 2020 и 2021 годов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</si>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</sst>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Courier New"/>
      <family val="3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188" fontId="5" fillId="0" borderId="11" xfId="0" applyNumberFormat="1" applyFont="1" applyBorder="1" applyAlignment="1">
      <alignment horizontal="center" vertical="top" wrapText="1"/>
    </xf>
    <xf numFmtId="188" fontId="5" fillId="0" borderId="11" xfId="0" applyNumberFormat="1" applyFont="1" applyFill="1" applyBorder="1" applyAlignment="1">
      <alignment horizontal="center" vertical="top" wrapText="1"/>
    </xf>
    <xf numFmtId="189" fontId="5" fillId="0" borderId="11" xfId="0" applyNumberFormat="1" applyFont="1" applyFill="1" applyBorder="1" applyAlignment="1">
      <alignment horizontal="center" vertical="top" wrapText="1"/>
    </xf>
    <xf numFmtId="189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center" vertical="justify" wrapText="1"/>
    </xf>
    <xf numFmtId="188" fontId="5" fillId="0" borderId="12" xfId="0" applyNumberFormat="1" applyFont="1" applyFill="1" applyBorder="1" applyAlignment="1">
      <alignment horizontal="center" vertical="top" wrapText="1"/>
    </xf>
    <xf numFmtId="188" fontId="5" fillId="33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2.28125" style="0" customWidth="1"/>
    <col min="2" max="2" width="10.140625" style="0" customWidth="1"/>
    <col min="3" max="3" width="10.421875" style="0" customWidth="1"/>
    <col min="4" max="5" width="9.140625" style="2" customWidth="1"/>
    <col min="6" max="6" width="9.8515625" style="2" customWidth="1"/>
    <col min="7" max="7" width="10.8515625" style="2" customWidth="1"/>
    <col min="8" max="8" width="9.7109375" style="2" customWidth="1"/>
    <col min="9" max="9" width="10.57421875" style="2" customWidth="1"/>
    <col min="10" max="10" width="10.7109375" style="2" customWidth="1"/>
  </cols>
  <sheetData>
    <row r="1" spans="1:10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3"/>
      <c r="B3" s="3"/>
      <c r="C3" s="3"/>
      <c r="D3" s="4"/>
      <c r="E3" s="4"/>
      <c r="F3" s="4"/>
      <c r="G3" s="5"/>
      <c r="H3" s="5"/>
      <c r="I3" s="5"/>
      <c r="J3" s="5"/>
    </row>
    <row r="4" spans="1:10" ht="15">
      <c r="A4" s="8"/>
      <c r="B4" s="8"/>
      <c r="C4" s="8"/>
      <c r="D4" s="9"/>
      <c r="E4" s="9"/>
      <c r="F4" s="9"/>
      <c r="G4" s="9"/>
      <c r="H4" s="9"/>
      <c r="I4" s="9"/>
      <c r="J4" s="10" t="s">
        <v>22</v>
      </c>
    </row>
    <row r="5" spans="1:10" ht="45" customHeight="1">
      <c r="A5" s="6" t="s">
        <v>1</v>
      </c>
      <c r="B5" s="6" t="s">
        <v>24</v>
      </c>
      <c r="C5" s="6" t="s">
        <v>25</v>
      </c>
      <c r="D5" s="7" t="s">
        <v>26</v>
      </c>
      <c r="E5" s="7" t="s">
        <v>27</v>
      </c>
      <c r="F5" s="7" t="s">
        <v>2</v>
      </c>
      <c r="G5" s="7" t="s">
        <v>28</v>
      </c>
      <c r="H5" s="7" t="s">
        <v>2</v>
      </c>
      <c r="I5" s="7" t="s">
        <v>29</v>
      </c>
      <c r="J5" s="7" t="s">
        <v>2</v>
      </c>
    </row>
    <row r="6" spans="1:10" ht="15">
      <c r="A6" s="12" t="s">
        <v>3</v>
      </c>
      <c r="B6" s="13">
        <f>SUM(B7:B16)</f>
        <v>1185.9</v>
      </c>
      <c r="C6" s="13">
        <f>SUM(C7:C17)</f>
        <v>1279.9</v>
      </c>
      <c r="D6" s="14">
        <f>SUM(D7:D17)</f>
        <v>1674.9</v>
      </c>
      <c r="E6" s="14">
        <f>SUM(E7:E17)</f>
        <v>1960.4</v>
      </c>
      <c r="F6" s="15">
        <f>E6/D6*100</f>
        <v>117.04579377873306</v>
      </c>
      <c r="G6" s="14">
        <f>SUM(G7:G17)</f>
        <v>2247.5</v>
      </c>
      <c r="H6" s="16">
        <f>G6/E6*100</f>
        <v>114.64497041420118</v>
      </c>
      <c r="I6" s="14">
        <f>SUM(I7:I17)</f>
        <v>2395.3</v>
      </c>
      <c r="J6" s="16">
        <f>I6/G6*100</f>
        <v>106.57619577308122</v>
      </c>
    </row>
    <row r="7" spans="1:11" ht="18" customHeight="1">
      <c r="A7" s="11" t="s">
        <v>4</v>
      </c>
      <c r="B7" s="12">
        <v>529.6</v>
      </c>
      <c r="C7" s="13">
        <v>642.1</v>
      </c>
      <c r="D7" s="14">
        <v>820</v>
      </c>
      <c r="E7" s="14">
        <v>860.2</v>
      </c>
      <c r="F7" s="15">
        <f aca="true" t="shared" si="0" ref="F7:F25">E7/D7*100</f>
        <v>104.90243902439025</v>
      </c>
      <c r="G7" s="16">
        <v>905.8</v>
      </c>
      <c r="H7" s="16">
        <f aca="true" t="shared" si="1" ref="H7:H25">G7/E7*100</f>
        <v>105.30109276912344</v>
      </c>
      <c r="I7" s="16">
        <v>968.3</v>
      </c>
      <c r="J7" s="16">
        <f aca="true" t="shared" si="2" ref="J7:J25">I7/G7*100</f>
        <v>106.89997792007067</v>
      </c>
      <c r="K7" s="2"/>
    </row>
    <row r="8" spans="1:10" ht="44.25" customHeight="1">
      <c r="A8" s="17" t="s">
        <v>5</v>
      </c>
      <c r="B8" s="18">
        <v>407.4</v>
      </c>
      <c r="C8" s="13">
        <v>464.8</v>
      </c>
      <c r="D8" s="14">
        <v>587.9</v>
      </c>
      <c r="E8" s="14">
        <v>851.2</v>
      </c>
      <c r="F8" s="15">
        <f t="shared" si="0"/>
        <v>144.78652832114307</v>
      </c>
      <c r="G8" s="16">
        <v>1092.7</v>
      </c>
      <c r="H8" s="16">
        <f t="shared" si="1"/>
        <v>128.3717105263158</v>
      </c>
      <c r="I8" s="16">
        <v>1178</v>
      </c>
      <c r="J8" s="16">
        <f t="shared" si="2"/>
        <v>107.80635124004758</v>
      </c>
    </row>
    <row r="9" spans="1:10" ht="17.25" customHeight="1" hidden="1">
      <c r="A9" s="11" t="s">
        <v>6</v>
      </c>
      <c r="B9" s="12"/>
      <c r="C9" s="13"/>
      <c r="D9" s="14"/>
      <c r="E9" s="14"/>
      <c r="F9" s="15"/>
      <c r="G9" s="16"/>
      <c r="H9" s="16"/>
      <c r="I9" s="16"/>
      <c r="J9" s="16"/>
    </row>
    <row r="10" spans="1:10" ht="30">
      <c r="A10" s="11" t="s">
        <v>7</v>
      </c>
      <c r="B10" s="13">
        <v>13.3</v>
      </c>
      <c r="C10" s="13">
        <v>18.2</v>
      </c>
      <c r="D10" s="14">
        <v>23</v>
      </c>
      <c r="E10" s="14">
        <v>23</v>
      </c>
      <c r="F10" s="15">
        <f t="shared" si="0"/>
        <v>100</v>
      </c>
      <c r="G10" s="16">
        <v>23</v>
      </c>
      <c r="H10" s="16">
        <f t="shared" si="1"/>
        <v>100</v>
      </c>
      <c r="I10" s="16">
        <v>23</v>
      </c>
      <c r="J10" s="16">
        <f t="shared" si="2"/>
        <v>100</v>
      </c>
    </row>
    <row r="11" spans="1:10" ht="15">
      <c r="A11" s="11" t="s">
        <v>8</v>
      </c>
      <c r="B11" s="12">
        <v>234.4</v>
      </c>
      <c r="C11" s="13">
        <v>129.1</v>
      </c>
      <c r="D11" s="14">
        <v>206</v>
      </c>
      <c r="E11" s="14">
        <v>206</v>
      </c>
      <c r="F11" s="15">
        <f t="shared" si="0"/>
        <v>100</v>
      </c>
      <c r="G11" s="16">
        <v>206</v>
      </c>
      <c r="H11" s="16">
        <f t="shared" si="1"/>
        <v>100</v>
      </c>
      <c r="I11" s="16">
        <v>206</v>
      </c>
      <c r="J11" s="16">
        <f t="shared" si="2"/>
        <v>100</v>
      </c>
    </row>
    <row r="12" spans="1:10" ht="15">
      <c r="A12" s="11" t="s">
        <v>9</v>
      </c>
      <c r="B12" s="13">
        <v>1.2</v>
      </c>
      <c r="C12" s="13">
        <v>5.7</v>
      </c>
      <c r="D12" s="14">
        <v>18</v>
      </c>
      <c r="E12" s="14">
        <v>20</v>
      </c>
      <c r="F12" s="15">
        <f t="shared" si="0"/>
        <v>111.11111111111111</v>
      </c>
      <c r="G12" s="16">
        <v>20</v>
      </c>
      <c r="H12" s="16">
        <f t="shared" si="1"/>
        <v>100</v>
      </c>
      <c r="I12" s="16">
        <v>20</v>
      </c>
      <c r="J12" s="16">
        <f t="shared" si="2"/>
        <v>100</v>
      </c>
    </row>
    <row r="13" spans="1:10" ht="45" hidden="1">
      <c r="A13" s="11" t="s">
        <v>10</v>
      </c>
      <c r="B13" s="12"/>
      <c r="C13" s="13"/>
      <c r="D13" s="14"/>
      <c r="E13" s="14"/>
      <c r="F13" s="15"/>
      <c r="G13" s="16"/>
      <c r="H13" s="16"/>
      <c r="I13" s="16"/>
      <c r="J13" s="16"/>
    </row>
    <row r="14" spans="1:10" ht="45" hidden="1">
      <c r="A14" s="11" t="s">
        <v>11</v>
      </c>
      <c r="B14" s="12">
        <v>0</v>
      </c>
      <c r="C14" s="13"/>
      <c r="D14" s="14">
        <v>0</v>
      </c>
      <c r="E14" s="14"/>
      <c r="F14" s="15" t="s">
        <v>14</v>
      </c>
      <c r="G14" s="16"/>
      <c r="H14" s="16" t="s">
        <v>14</v>
      </c>
      <c r="I14" s="16"/>
      <c r="J14" s="16" t="s">
        <v>14</v>
      </c>
    </row>
    <row r="15" spans="1:10" ht="75" hidden="1">
      <c r="A15" s="11" t="s">
        <v>12</v>
      </c>
      <c r="B15" s="12"/>
      <c r="C15" s="13"/>
      <c r="D15" s="14"/>
      <c r="E15" s="14"/>
      <c r="F15" s="15" t="e">
        <f t="shared" si="0"/>
        <v>#DIV/0!</v>
      </c>
      <c r="G15" s="16"/>
      <c r="H15" s="16" t="e">
        <f t="shared" si="1"/>
        <v>#DIV/0!</v>
      </c>
      <c r="I15" s="16"/>
      <c r="J15" s="16" t="e">
        <f t="shared" si="2"/>
        <v>#DIV/0!</v>
      </c>
    </row>
    <row r="16" spans="1:10" ht="30" customHeight="1" hidden="1">
      <c r="A16" s="11" t="s">
        <v>13</v>
      </c>
      <c r="B16" s="12"/>
      <c r="C16" s="13"/>
      <c r="D16" s="14"/>
      <c r="E16" s="14"/>
      <c r="F16" s="15" t="e">
        <f t="shared" si="0"/>
        <v>#DIV/0!</v>
      </c>
      <c r="G16" s="16"/>
      <c r="H16" s="16" t="s">
        <v>14</v>
      </c>
      <c r="I16" s="16"/>
      <c r="J16" s="16" t="s">
        <v>14</v>
      </c>
    </row>
    <row r="17" spans="1:10" ht="30" customHeight="1">
      <c r="A17" s="11" t="s">
        <v>31</v>
      </c>
      <c r="B17" s="12">
        <v>0</v>
      </c>
      <c r="C17" s="13">
        <v>20</v>
      </c>
      <c r="D17" s="14">
        <v>20</v>
      </c>
      <c r="E17" s="14">
        <v>0</v>
      </c>
      <c r="F17" s="16" t="s">
        <v>14</v>
      </c>
      <c r="G17" s="19">
        <v>0</v>
      </c>
      <c r="H17" s="16" t="s">
        <v>14</v>
      </c>
      <c r="I17" s="16">
        <v>0</v>
      </c>
      <c r="J17" s="16" t="s">
        <v>14</v>
      </c>
    </row>
    <row r="18" spans="1:10" ht="15">
      <c r="A18" s="12" t="s">
        <v>15</v>
      </c>
      <c r="B18" s="13">
        <f>SUM(B19:B24)</f>
        <v>6442.7</v>
      </c>
      <c r="C18" s="13">
        <f>SUM(C19:C24)</f>
        <v>5264.9</v>
      </c>
      <c r="D18" s="14">
        <f aca="true" t="shared" si="3" ref="D18:I18">SUM(D19:D24)</f>
        <v>7881.3</v>
      </c>
      <c r="E18" s="14">
        <f t="shared" si="3"/>
        <v>4701.3</v>
      </c>
      <c r="F18" s="15">
        <f t="shared" si="0"/>
        <v>59.651326557801376</v>
      </c>
      <c r="G18" s="14">
        <f t="shared" si="3"/>
        <v>2643.5</v>
      </c>
      <c r="H18" s="16">
        <f t="shared" si="1"/>
        <v>56.229128113500515</v>
      </c>
      <c r="I18" s="14">
        <f t="shared" si="3"/>
        <v>2677.1</v>
      </c>
      <c r="J18" s="16">
        <f t="shared" si="2"/>
        <v>101.27104217892943</v>
      </c>
    </row>
    <row r="19" spans="1:10" ht="15">
      <c r="A19" s="11" t="s">
        <v>16</v>
      </c>
      <c r="B19" s="12">
        <v>5944.3</v>
      </c>
      <c r="C19" s="20">
        <v>4871.2</v>
      </c>
      <c r="D19" s="14">
        <v>7435.8</v>
      </c>
      <c r="E19" s="14">
        <v>4519.1</v>
      </c>
      <c r="F19" s="15">
        <f t="shared" si="0"/>
        <v>60.77489980903198</v>
      </c>
      <c r="G19" s="16">
        <v>2461.3</v>
      </c>
      <c r="H19" s="16">
        <f t="shared" si="1"/>
        <v>54.464384501338756</v>
      </c>
      <c r="I19" s="16">
        <v>2494.9</v>
      </c>
      <c r="J19" s="16">
        <f t="shared" si="2"/>
        <v>101.36513224718644</v>
      </c>
    </row>
    <row r="20" spans="1:10" ht="15">
      <c r="A20" s="11" t="s">
        <v>17</v>
      </c>
      <c r="B20" s="13">
        <v>355.2</v>
      </c>
      <c r="C20" s="20">
        <v>265.2</v>
      </c>
      <c r="D20" s="14">
        <v>265.2</v>
      </c>
      <c r="E20" s="14">
        <v>0</v>
      </c>
      <c r="F20" s="15">
        <f t="shared" si="0"/>
        <v>0</v>
      </c>
      <c r="G20" s="16">
        <v>0</v>
      </c>
      <c r="H20" s="16" t="s">
        <v>14</v>
      </c>
      <c r="I20" s="16">
        <v>0</v>
      </c>
      <c r="J20" s="16" t="s">
        <v>14</v>
      </c>
    </row>
    <row r="21" spans="1:10" ht="15">
      <c r="A21" s="11" t="s">
        <v>18</v>
      </c>
      <c r="B21" s="12">
        <v>148.8</v>
      </c>
      <c r="C21" s="20">
        <v>106</v>
      </c>
      <c r="D21" s="14">
        <v>157.8</v>
      </c>
      <c r="E21" s="14">
        <v>182.2</v>
      </c>
      <c r="F21" s="15">
        <f t="shared" si="0"/>
        <v>115.46261089987324</v>
      </c>
      <c r="G21" s="16">
        <v>182.2</v>
      </c>
      <c r="H21" s="16">
        <f t="shared" si="1"/>
        <v>100</v>
      </c>
      <c r="I21" s="16">
        <v>182.2</v>
      </c>
      <c r="J21" s="16">
        <f t="shared" si="2"/>
        <v>100</v>
      </c>
    </row>
    <row r="22" spans="1:10" ht="18" customHeight="1" hidden="1">
      <c r="A22" s="11" t="s">
        <v>19</v>
      </c>
      <c r="B22" s="12"/>
      <c r="C22" s="20"/>
      <c r="D22" s="14"/>
      <c r="E22" s="14"/>
      <c r="F22" s="15" t="s">
        <v>14</v>
      </c>
      <c r="G22" s="16"/>
      <c r="H22" s="16"/>
      <c r="I22" s="16"/>
      <c r="J22" s="16"/>
    </row>
    <row r="23" spans="1:10" ht="17.25" customHeight="1">
      <c r="A23" s="11" t="s">
        <v>20</v>
      </c>
      <c r="B23" s="12">
        <v>0</v>
      </c>
      <c r="C23" s="20">
        <v>22.5</v>
      </c>
      <c r="D23" s="14">
        <v>22.5</v>
      </c>
      <c r="E23" s="14">
        <v>0</v>
      </c>
      <c r="F23" s="15" t="s">
        <v>14</v>
      </c>
      <c r="G23" s="16">
        <v>0</v>
      </c>
      <c r="H23" s="16" t="s">
        <v>14</v>
      </c>
      <c r="I23" s="16">
        <v>0</v>
      </c>
      <c r="J23" s="16" t="s">
        <v>14</v>
      </c>
    </row>
    <row r="24" spans="1:10" ht="65.25" customHeight="1">
      <c r="A24" s="11" t="s">
        <v>23</v>
      </c>
      <c r="B24" s="12">
        <v>-5.6</v>
      </c>
      <c r="C24" s="20">
        <v>0</v>
      </c>
      <c r="D24" s="14">
        <v>0</v>
      </c>
      <c r="E24" s="14">
        <v>0</v>
      </c>
      <c r="F24" s="15" t="s">
        <v>14</v>
      </c>
      <c r="G24" s="16">
        <v>0</v>
      </c>
      <c r="H24" s="16" t="s">
        <v>14</v>
      </c>
      <c r="I24" s="16">
        <v>0</v>
      </c>
      <c r="J24" s="16" t="s">
        <v>14</v>
      </c>
    </row>
    <row r="25" spans="1:10" ht="15">
      <c r="A25" s="12" t="s">
        <v>21</v>
      </c>
      <c r="B25" s="13">
        <f>B6+B18</f>
        <v>7628.6</v>
      </c>
      <c r="C25" s="13">
        <f>C6+C18</f>
        <v>6544.799999999999</v>
      </c>
      <c r="D25" s="14">
        <f>D6+D18</f>
        <v>9556.2</v>
      </c>
      <c r="E25" s="14">
        <f>E6+E18</f>
        <v>6661.700000000001</v>
      </c>
      <c r="F25" s="15">
        <f t="shared" si="0"/>
        <v>69.7107636926812</v>
      </c>
      <c r="G25" s="15">
        <f>G6+G18</f>
        <v>4891</v>
      </c>
      <c r="H25" s="16">
        <f t="shared" si="1"/>
        <v>73.41969767476769</v>
      </c>
      <c r="I25" s="15">
        <f>I6+I18</f>
        <v>5072.4</v>
      </c>
      <c r="J25" s="16">
        <f t="shared" si="2"/>
        <v>103.70885299529749</v>
      </c>
    </row>
    <row r="26" spans="1:2" ht="15.75">
      <c r="A26" s="1"/>
      <c r="B26" s="1"/>
    </row>
  </sheetData>
  <sheetProtection/>
  <mergeCells count="2">
    <mergeCell ref="A1:J1"/>
    <mergeCell ref="A2:J2"/>
  </mergeCells>
  <printOptions/>
  <pageMargins left="0.51" right="0.4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2018-11-12T07:10:09Z</cp:lastPrinted>
  <dcterms:created xsi:type="dcterms:W3CDTF">1996-10-08T23:32:33Z</dcterms:created>
  <dcterms:modified xsi:type="dcterms:W3CDTF">2018-12-17T03:19:22Z</dcterms:modified>
  <cp:category/>
  <cp:version/>
  <cp:contentType/>
  <cp:contentStatus/>
</cp:coreProperties>
</file>