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заимствования'!$A$1:$G$22</definedName>
    <definedName name="_xlnm.Print_Area" localSheetId="2">'№16 заимствования'!$A$1:$I$18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<sst xmlns="http://schemas.openxmlformats.org/spreadsheetml/2006/main" count="87" uniqueCount="75">
  <si>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</si>
  <si>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</si>
  <si>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</si>
  <si>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</si>
  <si>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</si>
  <si>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</si>
  <si>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</si>
  <si>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</si>
  <si>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</si>
  <si>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</si>
  <si>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</si>
  <si>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</si>
  <si>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</si>
  <si>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</si>
  <si>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</si>
  <si>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</si>
  <si>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</si>
  <si>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</si>
  <si>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</si>
  <si>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</si>
  <si>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</si>
  <si>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</si>
  <si>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</si>
  <si>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</si>
  <si>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</si>
  <si>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</si>
  <si>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</si>
  <si>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</si>
  <si>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</si>
  <si>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</si>
  <si>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</si>
  <si>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</si>
  <si>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</si>
  <si>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</si>
  <si>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</si>
  <si>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</si>
  <si>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</si>
  <si>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</si>
  <si>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</si>
  <si>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</si>
  <si>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</si>
  <si>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</si>
  <si>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</si>
  <si>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</si>
  <si>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</si>
  <si>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</si>
  <si>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</si>
  <si>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</si>
  <si>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</si>
  <si>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</si>
  <si>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</si>
  <si>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</si>
  <si>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</si>
  <si>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</si>
  <si>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</si>
  <si>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</si>
  <si>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</si>
  <si>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</si>
  <si>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</si>
  <si>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Костинского муниципального образования</t>
  </si>
  <si>
    <t>Глава Костинского</t>
  </si>
  <si>
    <t>муниципального образования:                                                                            Г.И. Воронова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</si>
  <si>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</si>
  <si>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</si>
  <si>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</si>
  <si>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</si>
  <si>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</si>
  <si>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</si>
  <si>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</si>
  <si>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</si>
  <si>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Списание муниципального долга в 2019 году </t>
  </si>
  <si>
    <t>Источники внутреннего финансирования дефицита бюджета Костинского муниципального образования на 2019 год.</t>
  </si>
  <si>
    <t>Программа внутренних заимствований Костинского муниципального образования на 2019 год.</t>
  </si>
  <si>
    <t>Программа внутренних заимствований Костинского муниципального образования на плановый период 2020-2021 годов.</t>
  </si>
  <si>
    <t>от "25" декабря 2019 г. № 33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</si>
</sst>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4" fontId="7" fillId="33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8" sqref="A8:C8"/>
    </sheetView>
  </sheetViews>
  <sheetFormatPr defaultColWidth="9.00390625" defaultRowHeight="12.75"/>
  <cols>
    <col min="1" max="1" width="55.625" style="0" customWidth="1"/>
    <col min="2" max="2" width="32.625" style="0" customWidth="1"/>
    <col min="3" max="3" width="27.125" style="0" customWidth="1"/>
    <col min="4" max="4" width="8.875" style="0" hidden="1" customWidth="1"/>
    <col min="5" max="9" width="0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56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59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74</v>
      </c>
      <c r="C5" s="42"/>
      <c r="D5" s="42"/>
      <c r="E5" s="8"/>
      <c r="F5" s="8"/>
      <c r="G5" s="8"/>
      <c r="H5" s="8"/>
      <c r="I5" s="8"/>
      <c r="J5" s="1"/>
      <c r="K5" s="1"/>
    </row>
    <row r="6" spans="1:9" ht="15.75" customHeight="1">
      <c r="A6" s="19"/>
      <c r="B6" s="19"/>
      <c r="C6" s="19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38.25" customHeight="1">
      <c r="A8" s="40" t="s">
        <v>71</v>
      </c>
      <c r="B8" s="40"/>
      <c r="C8" s="40"/>
      <c r="D8" s="9"/>
      <c r="E8" s="9"/>
      <c r="F8" s="9"/>
      <c r="G8" s="9"/>
      <c r="H8" s="9"/>
      <c r="I8" s="9"/>
      <c r="J8" s="2"/>
    </row>
    <row r="9" spans="1:10" ht="19.5" customHeight="1">
      <c r="A9" s="19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20" t="s">
        <v>1</v>
      </c>
      <c r="B10" s="21" t="s">
        <v>21</v>
      </c>
      <c r="C10" s="20" t="s">
        <v>2</v>
      </c>
      <c r="D10" s="10"/>
      <c r="E10" s="10"/>
      <c r="F10" s="11"/>
      <c r="G10" s="11"/>
      <c r="H10" s="11"/>
      <c r="I10" s="11"/>
      <c r="J10" s="4"/>
      <c r="K10" s="4"/>
    </row>
    <row r="11" spans="1:11" ht="32.25" customHeight="1">
      <c r="A11" s="28" t="s">
        <v>6</v>
      </c>
      <c r="B11" s="25" t="s">
        <v>7</v>
      </c>
      <c r="C11" s="26">
        <f>C12+C17+C22</f>
        <v>336545.4600000015</v>
      </c>
      <c r="D11" s="10"/>
      <c r="E11" s="10"/>
      <c r="F11" s="11"/>
      <c r="G11" s="11"/>
      <c r="H11" s="11"/>
      <c r="I11" s="11"/>
      <c r="J11" s="4"/>
      <c r="K11" s="4"/>
    </row>
    <row r="12" spans="1:11" ht="22.5" customHeight="1">
      <c r="A12" s="28" t="s">
        <v>8</v>
      </c>
      <c r="B12" s="25" t="s">
        <v>28</v>
      </c>
      <c r="C12" s="26">
        <f>C13-C15</f>
        <v>78426.11</v>
      </c>
      <c r="D12" s="10"/>
      <c r="E12" s="10"/>
      <c r="F12" s="11"/>
      <c r="G12" s="11"/>
      <c r="H12" s="11"/>
      <c r="I12" s="11"/>
      <c r="J12" s="4"/>
      <c r="K12" s="4"/>
    </row>
    <row r="13" spans="1:11" ht="27.75" customHeight="1">
      <c r="A13" s="22" t="s">
        <v>9</v>
      </c>
      <c r="B13" s="23" t="s">
        <v>29</v>
      </c>
      <c r="C13" s="24">
        <f>C14</f>
        <v>78426.11</v>
      </c>
      <c r="D13" s="10"/>
      <c r="E13" s="10"/>
      <c r="F13" s="11"/>
      <c r="G13" s="11"/>
      <c r="H13" s="11"/>
      <c r="I13" s="11"/>
      <c r="J13" s="4"/>
      <c r="K13" s="4"/>
    </row>
    <row r="14" spans="1:11" ht="45" customHeight="1">
      <c r="A14" s="22" t="s">
        <v>44</v>
      </c>
      <c r="B14" s="25" t="s">
        <v>10</v>
      </c>
      <c r="C14" s="26">
        <v>78426.11</v>
      </c>
      <c r="D14" s="10"/>
      <c r="E14" s="10"/>
      <c r="F14" s="11"/>
      <c r="G14" s="11"/>
      <c r="H14" s="11"/>
      <c r="I14" s="11"/>
      <c r="J14" s="4"/>
      <c r="K14" s="4"/>
    </row>
    <row r="15" spans="1:11" ht="43.5" customHeight="1">
      <c r="A15" s="22" t="s">
        <v>11</v>
      </c>
      <c r="B15" s="25" t="s">
        <v>30</v>
      </c>
      <c r="C15" s="24">
        <f>C16</f>
        <v>0</v>
      </c>
      <c r="D15" s="10"/>
      <c r="E15" s="10"/>
      <c r="F15" s="11"/>
      <c r="G15" s="11"/>
      <c r="H15" s="11"/>
      <c r="I15" s="11"/>
      <c r="J15" s="4"/>
      <c r="K15" s="4"/>
    </row>
    <row r="16" spans="1:11" ht="45" customHeight="1">
      <c r="A16" s="22" t="s">
        <v>45</v>
      </c>
      <c r="B16" s="25" t="s">
        <v>12</v>
      </c>
      <c r="C16" s="26"/>
      <c r="D16" s="10"/>
      <c r="E16" s="10"/>
      <c r="F16" s="11"/>
      <c r="G16" s="11"/>
      <c r="H16" s="11"/>
      <c r="I16" s="11"/>
      <c r="J16" s="4"/>
      <c r="K16" s="4"/>
    </row>
    <row r="17" spans="1:11" ht="48" customHeight="1">
      <c r="A17" s="28" t="s">
        <v>13</v>
      </c>
      <c r="B17" s="25" t="s">
        <v>31</v>
      </c>
      <c r="C17" s="26">
        <f>C18+C20</f>
        <v>0</v>
      </c>
      <c r="D17" s="10"/>
      <c r="E17" s="10"/>
      <c r="F17" s="11"/>
      <c r="G17" s="11"/>
      <c r="H17" s="11"/>
      <c r="I17" s="11"/>
      <c r="J17" s="4"/>
      <c r="K17" s="4"/>
    </row>
    <row r="18" spans="1:11" ht="45.75" customHeight="1">
      <c r="A18" s="22" t="s">
        <v>14</v>
      </c>
      <c r="B18" s="25" t="s">
        <v>32</v>
      </c>
      <c r="C18" s="24">
        <f>C19</f>
        <v>0</v>
      </c>
      <c r="D18" s="12"/>
      <c r="E18" s="12"/>
      <c r="F18" s="13"/>
      <c r="G18" s="13"/>
      <c r="H18" s="13"/>
      <c r="I18" s="13"/>
      <c r="J18" s="5"/>
      <c r="K18" s="5"/>
    </row>
    <row r="19" spans="1:11" ht="57.75" customHeight="1">
      <c r="A19" s="22" t="s">
        <v>46</v>
      </c>
      <c r="B19" s="25" t="s">
        <v>33</v>
      </c>
      <c r="C19" s="26"/>
      <c r="D19" s="12"/>
      <c r="E19" s="12"/>
      <c r="F19" s="13"/>
      <c r="G19" s="13"/>
      <c r="H19" s="13"/>
      <c r="I19" s="13"/>
      <c r="J19" s="5"/>
      <c r="K19" s="5"/>
    </row>
    <row r="20" spans="1:11" ht="57" customHeight="1">
      <c r="A20" s="22" t="s">
        <v>15</v>
      </c>
      <c r="B20" s="25" t="s">
        <v>34</v>
      </c>
      <c r="C20" s="24">
        <f>C21</f>
        <v>0</v>
      </c>
      <c r="D20" s="12"/>
      <c r="E20" s="12"/>
      <c r="F20" s="12"/>
      <c r="G20" s="12"/>
      <c r="H20" s="12"/>
      <c r="I20" s="13"/>
      <c r="J20" s="5"/>
      <c r="K20" s="5"/>
    </row>
    <row r="21" spans="1:11" ht="59.25" customHeight="1">
      <c r="A21" s="22" t="s">
        <v>47</v>
      </c>
      <c r="B21" s="25" t="s">
        <v>35</v>
      </c>
      <c r="C21" s="26"/>
      <c r="D21" s="12"/>
      <c r="E21" s="12"/>
      <c r="F21" s="13"/>
      <c r="G21" s="13"/>
      <c r="H21" s="13"/>
      <c r="I21" s="13"/>
      <c r="J21" s="5"/>
      <c r="K21" s="5"/>
    </row>
    <row r="22" spans="1:11" ht="33.75" customHeight="1">
      <c r="A22" s="28" t="s">
        <v>16</v>
      </c>
      <c r="B22" s="25" t="s">
        <v>36</v>
      </c>
      <c r="C22" s="26">
        <f>C23+C27</f>
        <v>258119.3500000015</v>
      </c>
      <c r="D22" s="10"/>
      <c r="E22" s="10"/>
      <c r="F22" s="11"/>
      <c r="G22" s="11"/>
      <c r="H22" s="11"/>
      <c r="I22" s="11"/>
      <c r="J22" s="4"/>
      <c r="K22" s="4"/>
    </row>
    <row r="23" spans="1:11" ht="16.5" customHeight="1">
      <c r="A23" s="28" t="s">
        <v>3</v>
      </c>
      <c r="B23" s="25" t="s">
        <v>37</v>
      </c>
      <c r="C23" s="26">
        <f>C24</f>
        <v>-48105366.11</v>
      </c>
      <c r="D23" s="14"/>
      <c r="E23" s="14"/>
      <c r="F23" s="11"/>
      <c r="G23" s="11"/>
      <c r="H23" s="11"/>
      <c r="I23" s="11"/>
      <c r="J23" s="4"/>
      <c r="K23" s="4"/>
    </row>
    <row r="24" spans="1:11" ht="15" customHeight="1">
      <c r="A24" s="22" t="s">
        <v>4</v>
      </c>
      <c r="B24" s="25" t="s">
        <v>38</v>
      </c>
      <c r="C24" s="24">
        <f>C25</f>
        <v>-48105366.11</v>
      </c>
      <c r="D24" s="14"/>
      <c r="E24" s="14"/>
      <c r="F24" s="11"/>
      <c r="G24" s="11"/>
      <c r="H24" s="11"/>
      <c r="I24" s="11"/>
      <c r="J24" s="6"/>
      <c r="K24" s="6"/>
    </row>
    <row r="25" spans="1:11" ht="29.25" customHeight="1">
      <c r="A25" s="22" t="s">
        <v>17</v>
      </c>
      <c r="B25" s="25" t="s">
        <v>39</v>
      </c>
      <c r="C25" s="24">
        <f>C26</f>
        <v>-48105366.11</v>
      </c>
      <c r="D25" s="10"/>
      <c r="E25" s="10"/>
      <c r="F25" s="11"/>
      <c r="G25" s="11"/>
      <c r="H25" s="11"/>
      <c r="I25" s="11"/>
      <c r="J25" s="4"/>
      <c r="K25" s="4"/>
    </row>
    <row r="26" spans="1:11" ht="30" customHeight="1">
      <c r="A26" s="22" t="s">
        <v>48</v>
      </c>
      <c r="B26" s="25" t="s">
        <v>40</v>
      </c>
      <c r="C26" s="26">
        <f>-(48026940+C14+C19)</f>
        <v>-48105366.11</v>
      </c>
      <c r="D26" s="10"/>
      <c r="E26" s="10"/>
      <c r="F26" s="11"/>
      <c r="G26" s="11"/>
      <c r="H26" s="11"/>
      <c r="I26" s="11"/>
      <c r="J26" s="4"/>
      <c r="K26" s="4"/>
    </row>
    <row r="27" spans="1:11" ht="18" customHeight="1">
      <c r="A27" s="28" t="s">
        <v>20</v>
      </c>
      <c r="B27" s="25" t="s">
        <v>41</v>
      </c>
      <c r="C27" s="26">
        <f>C28</f>
        <v>48363485.46</v>
      </c>
      <c r="D27" s="12"/>
      <c r="E27" s="12"/>
      <c r="F27" s="13"/>
      <c r="G27" s="13"/>
      <c r="H27" s="13"/>
      <c r="I27" s="13"/>
      <c r="J27" s="5"/>
      <c r="K27" s="5"/>
    </row>
    <row r="28" spans="1:11" ht="29.25" customHeight="1">
      <c r="A28" s="22" t="s">
        <v>5</v>
      </c>
      <c r="B28" s="25" t="s">
        <v>42</v>
      </c>
      <c r="C28" s="24">
        <f>C29</f>
        <v>48363485.46</v>
      </c>
      <c r="D28" s="10"/>
      <c r="E28" s="10"/>
      <c r="F28" s="11"/>
      <c r="G28" s="11"/>
      <c r="H28" s="11"/>
      <c r="I28" s="11"/>
      <c r="J28" s="4"/>
      <c r="K28" s="4"/>
    </row>
    <row r="29" spans="1:11" ht="29.25" customHeight="1">
      <c r="A29" s="22" t="s">
        <v>18</v>
      </c>
      <c r="B29" s="25" t="s">
        <v>43</v>
      </c>
      <c r="C29" s="24">
        <f>C30</f>
        <v>48363485.46</v>
      </c>
      <c r="D29" s="10"/>
      <c r="E29" s="10"/>
      <c r="F29" s="11"/>
      <c r="G29" s="11"/>
      <c r="H29" s="11"/>
      <c r="I29" s="11"/>
      <c r="J29" s="4"/>
      <c r="K29" s="4"/>
    </row>
    <row r="30" spans="1:11" ht="33" customHeight="1">
      <c r="A30" s="22" t="s">
        <v>49</v>
      </c>
      <c r="B30" s="25" t="s">
        <v>19</v>
      </c>
      <c r="C30" s="26">
        <f>48363485.46-C21-C16</f>
        <v>48363485.46</v>
      </c>
      <c r="D30" s="10"/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0"/>
      <c r="E38" s="10"/>
      <c r="F38" s="11"/>
      <c r="G38" s="11"/>
      <c r="H38" s="11"/>
      <c r="I38" s="11"/>
      <c r="J38" s="4"/>
      <c r="K38" s="4"/>
    </row>
    <row r="39" spans="1:11" ht="18" customHeight="1">
      <c r="A39" s="27"/>
      <c r="B39" s="27"/>
      <c r="C39" s="27"/>
      <c r="D39" s="10"/>
      <c r="E39" s="10"/>
      <c r="F39" s="11"/>
      <c r="G39" s="11"/>
      <c r="H39" s="11"/>
      <c r="I39" s="11"/>
      <c r="J39" s="4"/>
      <c r="K39" s="4"/>
    </row>
    <row r="40" spans="1:11" ht="20.25" customHeight="1">
      <c r="A40" s="19"/>
      <c r="B40" s="19"/>
      <c r="C40" s="19"/>
      <c r="D40" s="10"/>
      <c r="E40" s="10"/>
      <c r="F40" s="11"/>
      <c r="G40" s="11"/>
      <c r="H40" s="11"/>
      <c r="I40" s="11"/>
      <c r="J40" s="4"/>
      <c r="K40" s="4"/>
    </row>
    <row r="41" spans="1:11" ht="18" customHeight="1">
      <c r="A41" s="19" t="s">
        <v>60</v>
      </c>
      <c r="B41" s="19"/>
      <c r="C41" s="19"/>
      <c r="D41" s="10"/>
      <c r="E41" s="10"/>
      <c r="F41" s="11"/>
      <c r="G41" s="11"/>
      <c r="H41" s="11"/>
      <c r="I41" s="11"/>
      <c r="J41" s="4"/>
      <c r="K41" s="4"/>
    </row>
    <row r="42" spans="1:9" ht="18.75" customHeight="1">
      <c r="A42" s="19" t="s">
        <v>61</v>
      </c>
      <c r="B42" s="19"/>
      <c r="C42" s="19"/>
      <c r="D42" s="18"/>
      <c r="E42" s="18"/>
      <c r="F42" s="18"/>
      <c r="G42" s="18"/>
      <c r="H42" s="18"/>
      <c r="I42" s="1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7" sqref="A7:H13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0.875" style="0" customWidth="1"/>
  </cols>
  <sheetData>
    <row r="1" ht="7.5" customHeight="1"/>
    <row r="2" spans="1:8" ht="15">
      <c r="A2" s="42" t="s">
        <v>55</v>
      </c>
      <c r="B2" s="42"/>
      <c r="C2" s="42"/>
      <c r="D2" s="42"/>
      <c r="E2" s="42"/>
      <c r="F2" s="42"/>
      <c r="G2" s="42"/>
      <c r="H2" s="8"/>
    </row>
    <row r="3" spans="1:8" ht="15">
      <c r="A3" s="42" t="s">
        <v>27</v>
      </c>
      <c r="B3" s="42"/>
      <c r="C3" s="42"/>
      <c r="D3" s="42"/>
      <c r="E3" s="42"/>
      <c r="F3" s="42"/>
      <c r="G3" s="42"/>
      <c r="H3" s="8"/>
    </row>
    <row r="4" spans="1:8" ht="15">
      <c r="A4" s="42" t="s">
        <v>59</v>
      </c>
      <c r="B4" s="42"/>
      <c r="C4" s="42"/>
      <c r="D4" s="42"/>
      <c r="E4" s="42"/>
      <c r="F4" s="42"/>
      <c r="G4" s="42"/>
      <c r="H4" s="8"/>
    </row>
    <row r="5" spans="1:8" ht="15">
      <c r="A5" s="42" t="s">
        <v>74</v>
      </c>
      <c r="B5" s="42"/>
      <c r="C5" s="42"/>
      <c r="D5" s="42"/>
      <c r="E5" s="42"/>
      <c r="F5" s="42"/>
      <c r="G5" s="42"/>
      <c r="H5" s="8"/>
    </row>
    <row r="6" spans="1:8" ht="15.75">
      <c r="A6" s="19"/>
      <c r="B6" s="19"/>
      <c r="C6" s="19"/>
      <c r="D6" s="19"/>
      <c r="E6" s="19"/>
      <c r="F6" s="19"/>
      <c r="G6" s="19"/>
      <c r="H6" s="7"/>
    </row>
    <row r="7" spans="1:8" ht="37.5" customHeight="1">
      <c r="A7" s="40" t="s">
        <v>72</v>
      </c>
      <c r="B7" s="40"/>
      <c r="C7" s="40"/>
      <c r="D7" s="40"/>
      <c r="E7" s="40"/>
      <c r="F7" s="40"/>
      <c r="G7" s="40"/>
      <c r="H7" s="9"/>
    </row>
    <row r="8" spans="1:8" ht="15.75">
      <c r="A8" s="19"/>
      <c r="B8" s="41"/>
      <c r="C8" s="41"/>
      <c r="D8" s="41"/>
      <c r="E8" s="41"/>
      <c r="F8" s="41"/>
      <c r="G8" s="41"/>
      <c r="H8" s="41"/>
    </row>
    <row r="9" spans="1:9" ht="101.25" customHeight="1">
      <c r="A9" s="46" t="s">
        <v>23</v>
      </c>
      <c r="B9" s="47"/>
      <c r="C9" s="35" t="s">
        <v>62</v>
      </c>
      <c r="D9" s="36" t="s">
        <v>51</v>
      </c>
      <c r="E9" s="30" t="s">
        <v>52</v>
      </c>
      <c r="F9" s="30" t="s">
        <v>70</v>
      </c>
      <c r="G9" s="30" t="s">
        <v>53</v>
      </c>
      <c r="H9" s="11"/>
      <c r="I9" s="11" t="s">
        <v>50</v>
      </c>
    </row>
    <row r="10" spans="1:9" ht="26.25" customHeight="1">
      <c r="A10" s="48" t="s">
        <v>24</v>
      </c>
      <c r="B10" s="49"/>
      <c r="C10" s="38">
        <f>C12+C13</f>
        <v>0</v>
      </c>
      <c r="D10" s="38">
        <f>D12+D13</f>
        <v>78426.11</v>
      </c>
      <c r="E10" s="38">
        <f>E12+E13</f>
        <v>0</v>
      </c>
      <c r="F10" s="38">
        <f>F12+F13</f>
        <v>0</v>
      </c>
      <c r="G10" s="38">
        <f>G12+G13</f>
        <v>78426.11</v>
      </c>
      <c r="H10" s="11"/>
      <c r="I10" s="11"/>
    </row>
    <row r="11" spans="1:9" ht="15">
      <c r="A11" s="50" t="s">
        <v>25</v>
      </c>
      <c r="B11" s="51"/>
      <c r="C11" s="29"/>
      <c r="D11" s="30"/>
      <c r="E11" s="30"/>
      <c r="F11" s="31"/>
      <c r="G11" s="31"/>
      <c r="H11" s="11"/>
      <c r="I11" s="11"/>
    </row>
    <row r="12" spans="1:9" ht="45" customHeight="1">
      <c r="A12" s="43" t="s">
        <v>58</v>
      </c>
      <c r="B12" s="44"/>
      <c r="C12" s="37">
        <v>0</v>
      </c>
      <c r="D12" s="32">
        <f>'источники 13 '!C14</f>
        <v>78426.11</v>
      </c>
      <c r="E12" s="33"/>
      <c r="F12" s="34"/>
      <c r="G12" s="39">
        <f>C12+D12+E12-F12</f>
        <v>78426.11</v>
      </c>
      <c r="H12" s="11"/>
      <c r="I12" s="11"/>
    </row>
    <row r="13" spans="1:9" ht="90" customHeight="1">
      <c r="A13" s="45" t="s">
        <v>57</v>
      </c>
      <c r="B13" s="45"/>
      <c r="C13" s="29">
        <v>0</v>
      </c>
      <c r="D13" s="30"/>
      <c r="E13" s="30">
        <v>0</v>
      </c>
      <c r="F13" s="31">
        <v>0</v>
      </c>
      <c r="G13" s="38">
        <f>C13+D13+E13-F13</f>
        <v>0</v>
      </c>
      <c r="H13" s="11"/>
      <c r="I13" s="11"/>
    </row>
    <row r="14" spans="1:7" ht="15">
      <c r="A14" s="19"/>
      <c r="B14" s="19"/>
      <c r="C14" s="19"/>
      <c r="D14" s="19"/>
      <c r="E14" s="19"/>
      <c r="F14" s="19"/>
      <c r="G14" s="19"/>
    </row>
    <row r="15" spans="1:7" ht="15">
      <c r="A15" s="19"/>
      <c r="B15" s="19"/>
      <c r="C15" s="19"/>
      <c r="D15" s="19"/>
      <c r="E15" s="19"/>
      <c r="F15" s="19"/>
      <c r="G15" s="19"/>
    </row>
    <row r="16" spans="1:7" ht="15">
      <c r="A16" s="19" t="s">
        <v>60</v>
      </c>
      <c r="B16" s="19"/>
      <c r="C16" s="19"/>
      <c r="D16" s="19"/>
      <c r="E16" s="19"/>
      <c r="F16" s="19"/>
      <c r="G16" s="19"/>
    </row>
    <row r="17" spans="1:7" ht="15">
      <c r="A17" s="19" t="s">
        <v>61</v>
      </c>
      <c r="B17" s="19"/>
      <c r="C17" s="19"/>
      <c r="D17" s="19"/>
      <c r="E17" s="19"/>
      <c r="F17" s="19"/>
      <c r="G17" s="19"/>
    </row>
  </sheetData>
  <sheetProtection/>
  <mergeCells count="11">
    <mergeCell ref="A11:B11"/>
    <mergeCell ref="A12:B12"/>
    <mergeCell ref="A13:B13"/>
    <mergeCell ref="A7:G7"/>
    <mergeCell ref="B8:H8"/>
    <mergeCell ref="A9:B9"/>
    <mergeCell ref="A2:G2"/>
    <mergeCell ref="A3:G3"/>
    <mergeCell ref="A4:G4"/>
    <mergeCell ref="A5:G5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12" sqref="A6:I12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875" style="0" customWidth="1"/>
    <col min="7" max="7" width="14.75390625" style="0" customWidth="1"/>
    <col min="8" max="8" width="13.375" style="0" customWidth="1"/>
    <col min="9" max="9" width="16.125" style="0" customWidth="1"/>
  </cols>
  <sheetData>
    <row r="1" spans="1:9" ht="15">
      <c r="A1" s="7"/>
      <c r="B1" s="42"/>
      <c r="C1" s="42"/>
      <c r="D1" s="42"/>
      <c r="E1" s="42" t="s">
        <v>54</v>
      </c>
      <c r="F1" s="42"/>
      <c r="G1" s="42"/>
      <c r="H1" s="42"/>
      <c r="I1" s="42"/>
    </row>
    <row r="2" spans="1:9" ht="15">
      <c r="A2" s="7"/>
      <c r="B2" s="42"/>
      <c r="C2" s="42"/>
      <c r="D2" s="42"/>
      <c r="E2" s="42" t="s">
        <v>22</v>
      </c>
      <c r="F2" s="42"/>
      <c r="G2" s="42"/>
      <c r="H2" s="42"/>
      <c r="I2" s="42"/>
    </row>
    <row r="3" spans="1:9" ht="15">
      <c r="A3" s="7"/>
      <c r="B3" s="42" t="s">
        <v>59</v>
      </c>
      <c r="C3" s="42"/>
      <c r="D3" s="42"/>
      <c r="E3" s="42"/>
      <c r="F3" s="42"/>
      <c r="G3" s="42"/>
      <c r="H3" s="42"/>
      <c r="I3" s="42"/>
    </row>
    <row r="4" spans="1:9" ht="15">
      <c r="A4" s="7"/>
      <c r="B4" s="42" t="s">
        <v>74</v>
      </c>
      <c r="C4" s="42"/>
      <c r="D4" s="42"/>
      <c r="E4" s="42"/>
      <c r="F4" s="42"/>
      <c r="G4" s="42"/>
      <c r="H4" s="42"/>
      <c r="I4" s="42"/>
    </row>
    <row r="5" spans="1:9" ht="15">
      <c r="A5" s="19"/>
      <c r="B5" s="19"/>
      <c r="C5" s="19"/>
      <c r="D5" s="19"/>
      <c r="E5" s="19"/>
      <c r="F5" s="19"/>
      <c r="G5" s="19"/>
      <c r="H5" s="19"/>
      <c r="I5" s="19"/>
    </row>
    <row r="6" spans="1:9" ht="38.25" customHeight="1">
      <c r="A6" s="40" t="s">
        <v>73</v>
      </c>
      <c r="B6" s="40"/>
      <c r="C6" s="40"/>
      <c r="D6" s="40"/>
      <c r="E6" s="40"/>
      <c r="F6" s="40"/>
      <c r="G6" s="40"/>
      <c r="H6" s="40"/>
      <c r="I6" s="40"/>
    </row>
    <row r="7" spans="1:9" ht="18" customHeight="1">
      <c r="A7" s="19"/>
      <c r="B7" s="41"/>
      <c r="C7" s="41"/>
      <c r="D7" s="41"/>
      <c r="E7" s="41"/>
      <c r="F7" s="41"/>
      <c r="G7" s="41"/>
      <c r="H7" s="19"/>
      <c r="I7" s="19"/>
    </row>
    <row r="8" spans="1:9" ht="93" customHeight="1">
      <c r="A8" s="46" t="s">
        <v>23</v>
      </c>
      <c r="B8" s="47"/>
      <c r="C8" s="35" t="s">
        <v>66</v>
      </c>
      <c r="D8" s="36" t="s">
        <v>63</v>
      </c>
      <c r="E8" s="30" t="s">
        <v>64</v>
      </c>
      <c r="F8" s="30" t="s">
        <v>65</v>
      </c>
      <c r="G8" s="36" t="s">
        <v>67</v>
      </c>
      <c r="H8" s="30" t="s">
        <v>68</v>
      </c>
      <c r="I8" s="30" t="s">
        <v>69</v>
      </c>
    </row>
    <row r="9" spans="1:9" ht="26.25" customHeight="1">
      <c r="A9" s="48" t="s">
        <v>24</v>
      </c>
      <c r="B9" s="49"/>
      <c r="C9" s="38">
        <f aca="true" t="shared" si="0" ref="C9:I9">C11+C12</f>
        <v>78426.11</v>
      </c>
      <c r="D9" s="38">
        <f t="shared" si="0"/>
        <v>84281.25</v>
      </c>
      <c r="E9" s="38">
        <f t="shared" si="0"/>
        <v>0</v>
      </c>
      <c r="F9" s="38">
        <f t="shared" si="0"/>
        <v>162707.36</v>
      </c>
      <c r="G9" s="38">
        <f t="shared" si="0"/>
        <v>102415.13</v>
      </c>
      <c r="H9" s="38">
        <f t="shared" si="0"/>
        <v>0</v>
      </c>
      <c r="I9" s="38">
        <f t="shared" si="0"/>
        <v>265122.49</v>
      </c>
    </row>
    <row r="10" spans="1:9" ht="15">
      <c r="A10" s="50" t="s">
        <v>25</v>
      </c>
      <c r="B10" s="51"/>
      <c r="C10" s="29"/>
      <c r="D10" s="30"/>
      <c r="E10" s="30"/>
      <c r="F10" s="31"/>
      <c r="G10" s="30"/>
      <c r="H10" s="30"/>
      <c r="I10" s="31"/>
    </row>
    <row r="11" spans="1:9" ht="49.5" customHeight="1">
      <c r="A11" s="43" t="s">
        <v>26</v>
      </c>
      <c r="B11" s="44"/>
      <c r="C11" s="37">
        <f>'№15 заимствования'!G12:G12</f>
        <v>78426.11</v>
      </c>
      <c r="D11" s="32">
        <v>84281.25</v>
      </c>
      <c r="E11" s="33"/>
      <c r="F11" s="39">
        <f>C11+D11+E11</f>
        <v>162707.36</v>
      </c>
      <c r="G11" s="32">
        <v>102415.13</v>
      </c>
      <c r="H11" s="33"/>
      <c r="I11" s="39">
        <f>F11+G11+H11</f>
        <v>265122.49</v>
      </c>
    </row>
    <row r="12" spans="1:9" ht="87" customHeight="1">
      <c r="A12" s="45" t="s">
        <v>57</v>
      </c>
      <c r="B12" s="45"/>
      <c r="C12" s="29">
        <f>'№15 заимствования'!G13</f>
        <v>0</v>
      </c>
      <c r="D12" s="30"/>
      <c r="E12" s="30">
        <v>0</v>
      </c>
      <c r="F12" s="38">
        <f>C12+D12+E12</f>
        <v>0</v>
      </c>
      <c r="G12" s="30"/>
      <c r="H12" s="30">
        <v>0</v>
      </c>
      <c r="I12" s="38">
        <f>F12+G12+H12</f>
        <v>0</v>
      </c>
    </row>
    <row r="13" spans="1:9" ht="1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">
      <c r="A15" s="19" t="s">
        <v>60</v>
      </c>
      <c r="B15" s="19"/>
      <c r="C15" s="19"/>
      <c r="D15" s="19"/>
      <c r="E15" s="19"/>
      <c r="F15" s="19"/>
      <c r="G15" s="19"/>
      <c r="H15" s="19"/>
      <c r="I15" s="19"/>
    </row>
    <row r="16" spans="1:9" ht="15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</sheetData>
  <sheetProtection/>
  <mergeCells count="13">
    <mergeCell ref="A12:B12"/>
    <mergeCell ref="A8:B8"/>
    <mergeCell ref="A9:B9"/>
    <mergeCell ref="A10:B10"/>
    <mergeCell ref="A11:B11"/>
    <mergeCell ref="B1:D1"/>
    <mergeCell ref="B2:D2"/>
    <mergeCell ref="E1:I1"/>
    <mergeCell ref="E2:I2"/>
    <mergeCell ref="B7:G7"/>
    <mergeCell ref="A6:I6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2020-01-09T06:39:03Z</cp:lastPrinted>
  <dcterms:created xsi:type="dcterms:W3CDTF">2007-11-27T06:58:12Z</dcterms:created>
  <dcterms:modified xsi:type="dcterms:W3CDTF">2020-01-10T03:29:18Z</dcterms:modified>
  <cp:category/>
  <cp:version/>
  <cp:contentType/>
  <cp:contentStatus/>
</cp:coreProperties>
</file>