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4355" windowHeight="9780" activeTab="3"/>
  </bookViews>
  <sheets>
    <sheet name="прил.1" sheetId="1" r:id="rId1"/>
    <sheet name="прил 2" sheetId="2" r:id="rId2"/>
    <sheet name="прил.3" sheetId="3" r:id="rId3"/>
    <sheet name="прил.4" sheetId="4" r:id="rId4"/>
    <sheet name="прил.5" sheetId="5" r:id="rId5"/>
  </sheets>
  <definedNames>
    <definedName name="APPT" localSheetId="2">'прил.3'!$B$26</definedName>
    <definedName name="FIO" localSheetId="2">'прил.3'!$D$26</definedName>
    <definedName name="SIGN" localSheetId="2">'прил.3'!$B$26:$F$28</definedName>
    <definedName name="_xlnm.Print_Titles" localSheetId="3">'прил.4'!$9:$9</definedName>
    <definedName name="_xlnm.Print_Area" localSheetId="2">'прил.3'!$A$1:$G$54</definedName>
    <definedName name="_xlnm.Print_Area" localSheetId="3">'прил.4'!$A$1:$G$68</definedName>
    <definedName name="_xlnm.Print_Area" localSheetId="4">'прил.5'!$A$1:$J$20</definedName>
  </definedNames>
  <calcPr fullCalcOnLoad="1"/>
</workbook>
</file>

<file path=xl/sharedStrings.xml><?xml version="1.0" encoding="utf-8"?>
<sst xmlns="http://schemas.openxmlformats.org/spreadsheetml/2006/main" count="750" uniqueCount="279">
  <si>
    <t>Наименование кода</t>
  </si>
  <si>
    <t>Код дохода</t>
  </si>
  <si>
    <t>Утверждено</t>
  </si>
  <si>
    <t>Исполнено</t>
  </si>
  <si>
    <t>% исполнения</t>
  </si>
  <si>
    <t>КВСР</t>
  </si>
  <si>
    <t>КФСР</t>
  </si>
  <si>
    <t>КЦСР</t>
  </si>
  <si>
    <t>КВР</t>
  </si>
  <si>
    <t>КОСГУ</t>
  </si>
  <si>
    <t>Иполнено</t>
  </si>
  <si>
    <t>985</t>
  </si>
  <si>
    <t>Функционирование высшего должностного лица субъекта Российской Федерации и муниципального образования</t>
  </si>
  <si>
    <t>0102</t>
  </si>
  <si>
    <t>Заработная плата</t>
  </si>
  <si>
    <t>121</t>
  </si>
  <si>
    <t>211</t>
  </si>
  <si>
    <t>Начисления на выплаты по оплате труда</t>
  </si>
  <si>
    <t>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</si>
  <si>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</si>
  <si>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</si>
  <si>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Услуги связи</t>
  </si>
  <si>
    <t>242</t>
  </si>
  <si>
    <t>221</t>
  </si>
  <si>
    <t>Работы, услуги по содержанию имущества</t>
  </si>
  <si>
    <t>225</t>
  </si>
  <si>
    <t>Прочие работы, услуги</t>
  </si>
  <si>
    <t>226</t>
  </si>
  <si>
    <t>244</t>
  </si>
  <si>
    <t>Коммунальные услуги</t>
  </si>
  <si>
    <t>223</t>
  </si>
  <si>
    <t>Увеличение стоимости материальных запасов</t>
  </si>
  <si>
    <t>340</t>
  </si>
  <si>
    <t>Мобилизационная и вневойсковая подготовка</t>
  </si>
  <si>
    <t>0203</t>
  </si>
  <si>
    <t>Обеспечение пожарной безопасности</t>
  </si>
  <si>
    <t>0310</t>
  </si>
  <si>
    <t>Дорожное хозяйство (дорожные фонды)</t>
  </si>
  <si>
    <t>0409</t>
  </si>
  <si>
    <t>Увеличение стоимости основных средств</t>
  </si>
  <si>
    <t>310</t>
  </si>
  <si>
    <t>Коммунальное хозяйство</t>
  </si>
  <si>
    <t>0502</t>
  </si>
  <si>
    <t>Благоустройство</t>
  </si>
  <si>
    <t>0503</t>
  </si>
  <si>
    <t>Культура</t>
  </si>
  <si>
    <t>0801</t>
  </si>
  <si>
    <t>Периодическая печать и издательства</t>
  </si>
  <si>
    <t>Прочие межбюджетные трансферты общего характера</t>
  </si>
  <si>
    <t>Перечисления другим бюджетам бюджетной системы Российской Федерации</t>
  </si>
  <si>
    <t>Итого</t>
  </si>
  <si>
    <t>Код источника финансирования</t>
  </si>
  <si>
    <t>Наименование показателя</t>
  </si>
  <si>
    <t>Численность работников органа местного самоуправления</t>
  </si>
  <si>
    <t>в том числе:</t>
  </si>
  <si>
    <t>выборное должностное лицо</t>
  </si>
  <si>
    <t>муниципальные служащие</t>
  </si>
  <si>
    <t>технические исполнители</t>
  </si>
  <si>
    <t>вспомогательный персонал (рабочие)</t>
  </si>
  <si>
    <t>Расходы на обеспечение деятельности органов местного самоуправления</t>
  </si>
  <si>
    <t>в том числе расходы на оплату труда (руб.)</t>
  </si>
  <si>
    <t>Численность работников муниципальных учреждений</t>
  </si>
  <si>
    <t>Расходы на обеспечение деятельности работников муниципальных учреждений</t>
  </si>
  <si>
    <t>Администрация Костинского муниципального образования - администрация сельского поселения</t>
  </si>
  <si>
    <t>Общеэкономические вопросы</t>
  </si>
  <si>
    <t>0401</t>
  </si>
  <si>
    <t>Другие вопросы в области культуры, кинематографии</t>
  </si>
  <si>
    <t>0804</t>
  </si>
  <si>
    <t>1202</t>
  </si>
  <si>
    <t>1403</t>
  </si>
  <si>
    <t>к Решению Думы Костинского</t>
  </si>
  <si>
    <t>муниципального образования</t>
  </si>
  <si>
    <t>к решению Думы Костинского</t>
  </si>
  <si>
    <t>Общегосударственные вопросы</t>
  </si>
  <si>
    <t>0100</t>
  </si>
  <si>
    <t>Источники финансирования дефицита бюджетов - всего</t>
  </si>
  <si>
    <t>х</t>
  </si>
  <si>
    <t xml:space="preserve">     в том числе:</t>
  </si>
  <si>
    <t>источники внутреннего финансирования</t>
  </si>
  <si>
    <t>из них:</t>
  </si>
  <si>
    <t xml:space="preserve"> 000 1000000000 0000 000</t>
  </si>
  <si>
    <t xml:space="preserve"> 000 1010000000 0000 000</t>
  </si>
  <si>
    <t xml:space="preserve"> 000 1010200001 0000 110</t>
  </si>
  <si>
    <t xml:space="preserve"> 000 1060000000 0000 000</t>
  </si>
  <si>
    <t xml:space="preserve"> 000 1060100000 0000 110</t>
  </si>
  <si>
    <t xml:space="preserve"> 000 1060103010 0000 110</t>
  </si>
  <si>
    <t xml:space="preserve"> 000 1060600000 0000 110</t>
  </si>
  <si>
    <t xml:space="preserve"> 000 1080000000 0000 000</t>
  </si>
  <si>
    <t xml:space="preserve"> 000 1080400001 0000 110</t>
  </si>
  <si>
    <t xml:space="preserve"> 000 2000000000 0000 000</t>
  </si>
  <si>
    <t xml:space="preserve"> 000 2020000000 0000 000</t>
  </si>
  <si>
    <t xml:space="preserve"> 000 1030000000 0000 000</t>
  </si>
  <si>
    <t xml:space="preserve"> 000 1030200001 0000 110</t>
  </si>
  <si>
    <t>Другие общегосударственные вопросы</t>
  </si>
  <si>
    <t>0113</t>
  </si>
  <si>
    <t>Другие вопросы в области национальной экономики</t>
  </si>
  <si>
    <t>0412</t>
  </si>
  <si>
    <t>-</t>
  </si>
  <si>
    <t xml:space="preserve">  Кредиты кредитных организаций в валюте Российской Федерации</t>
  </si>
  <si>
    <t xml:space="preserve">  Получение кредитов от кредитных организаций в валюте Российской Федерации</t>
  </si>
  <si>
    <t xml:space="preserve">источники внешнего финансирования </t>
  </si>
  <si>
    <t>изменение остатков средств</t>
  </si>
  <si>
    <t xml:space="preserve">  Изменение остатков средств на счетах по учету средств бюджетов</t>
  </si>
  <si>
    <t>увеличение остатков средств, всего</t>
  </si>
  <si>
    <t xml:space="preserve">  Увеличение прочих остатков средств бюджетов</t>
  </si>
  <si>
    <t xml:space="preserve">  Увеличение прочих остатков денежных средств бюджетов</t>
  </si>
  <si>
    <t xml:space="preserve">  Увеличение прочих остатков денежных средств бюджетов сельских поселений</t>
  </si>
  <si>
    <t>уменьшение остатков средств, всего</t>
  </si>
  <si>
    <t xml:space="preserve">  Уменьшение прочих остатков средств бюджетов</t>
  </si>
  <si>
    <t xml:space="preserve">  Уменьшение прочих остатков денежных средств бюджетов</t>
  </si>
  <si>
    <t xml:space="preserve">  Уменьшение прочих остатков денежных средств бюджетов сельских поселений</t>
  </si>
  <si>
    <t>Резервные фонды</t>
  </si>
  <si>
    <t>0111</t>
  </si>
  <si>
    <t>870</t>
  </si>
  <si>
    <t>Доходы бюджета - ИТОГО</t>
  </si>
  <si>
    <t xml:space="preserve">в том числе: </t>
  </si>
  <si>
    <t xml:space="preserve">  НАЛОГОВЫЕ И НЕНАЛОГОВЫЕ ДОХОДЫ</t>
  </si>
  <si>
    <t xml:space="preserve">  НАЛОГИ НА ПРИБЫЛЬ, ДОХОДЫ</t>
  </si>
  <si>
    <t xml:space="preserve">  Налог на доходы физических лиц</t>
  </si>
  <si>
    <t xml:space="preserve">  НАЛОГИ НА ТОВАРЫ (РАБОТЫ, УСЛУГИ), РЕАЛИЗУЕМЫЕ НА ТЕРРИТОРИИ РОССИЙСКОЙ ФЕДЕРАЦИИ</t>
  </si>
  <si>
    <t xml:space="preserve">  Акцизы по подакцизным товарам (продукции), производимым на территории Российской Федерации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</si>
  <si>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</si>
  <si>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</si>
  <si>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</si>
  <si>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НАЛОГИ НА ИМУЩЕСТВО</t>
  </si>
  <si>
    <t xml:space="preserve">  Налог на имущество физических лиц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</si>
  <si>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</si>
  <si>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  Земельный налог</t>
  </si>
  <si>
    <t xml:space="preserve">  Земельный налог с организаций</t>
  </si>
  <si>
    <t xml:space="preserve"> 000 1060603000 0000 110</t>
  </si>
  <si>
    <t xml:space="preserve"> 000 1060603310 0000 110</t>
  </si>
  <si>
    <t xml:space="preserve">  Земельный налог с физических лиц</t>
  </si>
  <si>
    <t xml:space="preserve"> 000 1060604000 0000 110</t>
  </si>
  <si>
    <t xml:space="preserve">  Земельный налог с физических лиц, обладающих земельным участком, расположенным в границах сельских поселений</t>
  </si>
  <si>
    <t xml:space="preserve">  ГОСУДАРСТВЕННАЯ ПОШЛИНА</t>
  </si>
  <si>
    <t xml:space="preserve"> 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</si>
  <si>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</si>
  <si>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 БЕЗВОЗМЕЗДНЫЕ ПОСТУПЛЕНИЯ</t>
  </si>
  <si>
    <t xml:space="preserve">  БЕЗВОЗМЕЗДНЫЕ ПОСТУПЛЕНИЯ ОТ ДРУГИХ БЮДЖЕТОВ БЮДЖЕТНОЙ СИСТЕМЫ РОССИЙСКОЙ ФЕДЕРАЦИИ</t>
  </si>
  <si>
    <t xml:space="preserve">  Дотации на выравнивание бюджетной обеспеченности</t>
  </si>
  <si>
    <t xml:space="preserve">  Дотации бюджетам сельских поселений на выравнивание бюджетной обеспеченности</t>
  </si>
  <si>
    <t xml:space="preserve">  Субсидии бюджетам бюджетной системы Российской Федерации (межбюджетные субсидии)</t>
  </si>
  <si>
    <t xml:space="preserve">  Прочие субсидии</t>
  </si>
  <si>
    <t xml:space="preserve">  Прочие субсидии бюджетам сельских поселений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</si>
  <si>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</si>
  <si>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</si>
  <si>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</si>
  <si>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 Субвенции бюджетам сельских поселений на выполнение передаваемых полномочий субъектов Российской Федерации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</si>
  <si>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</si>
  <si>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 Дотации бюджетам бюджетной системы Российской Федерации</t>
  </si>
  <si>
    <t xml:space="preserve">  Дотации бюджетам на поддержку мер по обеспечению сбалансированности бюджетов</t>
  </si>
  <si>
    <t xml:space="preserve">  Дотации бюджетам сельских поселений на поддержку мер по обеспечению сбалансированности бюджетов</t>
  </si>
  <si>
    <t xml:space="preserve">  Субвенции бюджетам бюджетной системы Российской Федерации</t>
  </si>
  <si>
    <t>Приложение № 4</t>
  </si>
  <si>
    <t>Приложение № 5</t>
  </si>
  <si>
    <t>Приложение №1</t>
  </si>
  <si>
    <t>Приложение № 2</t>
  </si>
  <si>
    <t>Приложение №3</t>
  </si>
  <si>
    <t>Прочие выплаты</t>
  </si>
  <si>
    <t>122</t>
  </si>
  <si>
    <t>212</t>
  </si>
  <si>
    <t>129</t>
  </si>
  <si>
    <t>0920049999</t>
  </si>
  <si>
    <t>0940049999</t>
  </si>
  <si>
    <t>4010049999</t>
  </si>
  <si>
    <t>5010049999</t>
  </si>
  <si>
    <t>851</t>
  </si>
  <si>
    <t>852</t>
  </si>
  <si>
    <t>3010049999</t>
  </si>
  <si>
    <t>5020049999</t>
  </si>
  <si>
    <t>50400S2370</t>
  </si>
  <si>
    <t>0910049999</t>
  </si>
  <si>
    <t>09А0073150</t>
  </si>
  <si>
    <t>09В0051180</t>
  </si>
  <si>
    <t>09Б0073110</t>
  </si>
  <si>
    <t>111</t>
  </si>
  <si>
    <t>119</t>
  </si>
  <si>
    <t>1101</t>
  </si>
  <si>
    <t>Физическая культура</t>
  </si>
  <si>
    <t>090М149999</t>
  </si>
  <si>
    <t>090М249999</t>
  </si>
  <si>
    <t>090М349999</t>
  </si>
  <si>
    <t>090М449999</t>
  </si>
  <si>
    <t xml:space="preserve"> 000 1010201001 0000 110</t>
  </si>
  <si>
    <t xml:space="preserve">  Земельный налог с организаций, обладающих земельным участком, расположенным в границах сельских поселений</t>
  </si>
  <si>
    <t xml:space="preserve"> 000 2021000000 0000 151</t>
  </si>
  <si>
    <t xml:space="preserve"> 000 2021500100 0000 151</t>
  </si>
  <si>
    <t xml:space="preserve"> 000 2021500200 0000 151</t>
  </si>
  <si>
    <t xml:space="preserve"> 000 2022000000 0000 151</t>
  </si>
  <si>
    <t xml:space="preserve"> 000 2022999900 0000 151</t>
  </si>
  <si>
    <t xml:space="preserve"> 000 2023000000 0000 151</t>
  </si>
  <si>
    <t xml:space="preserve"> 000 2023002400 0000 151</t>
  </si>
  <si>
    <t xml:space="preserve"> 000 2023511800 0000 151</t>
  </si>
  <si>
    <t xml:space="preserve"> 000 0105020000 0000 600</t>
  </si>
  <si>
    <t xml:space="preserve"> 000 0105020100 0000 610</t>
  </si>
  <si>
    <t xml:space="preserve"> 000 0105020110 0000 610</t>
  </si>
  <si>
    <t xml:space="preserve"> 000 1010203001 0000 110</t>
  </si>
  <si>
    <t xml:space="preserve"> 000 1030223001 0000 110</t>
  </si>
  <si>
    <t xml:space="preserve"> 000 1030224001 0000 110</t>
  </si>
  <si>
    <t xml:space="preserve"> 000 1030225001 0000 110</t>
  </si>
  <si>
    <t xml:space="preserve"> 000 1030226001 0000 110</t>
  </si>
  <si>
    <t xml:space="preserve"> 000 1060604310 0000 110</t>
  </si>
  <si>
    <t xml:space="preserve"> 000 1080402001 0000 110</t>
  </si>
  <si>
    <t xml:space="preserve">  ШТРАФЫ, САНКЦИИ, ВОЗМЕЩЕНИЕ УЩЕРБА</t>
  </si>
  <si>
    <t xml:space="preserve"> 000 1160000000 0000 000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</si>
  <si>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</si>
  <si>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 xml:space="preserve"> 000 1163300000 0000 140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</si>
  <si>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</si>
  <si>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 xml:space="preserve"> 000 1163305010 0000 140</t>
  </si>
  <si>
    <t xml:space="preserve"> 000 2021500110 0000 151</t>
  </si>
  <si>
    <t xml:space="preserve"> 000 2021500210 0000 151</t>
  </si>
  <si>
    <t xml:space="preserve"> 000 2022999910 0000 151</t>
  </si>
  <si>
    <t xml:space="preserve"> 000 2023002410 0000 151</t>
  </si>
  <si>
    <t xml:space="preserve"> 000 2023511810 0000 151</t>
  </si>
  <si>
    <t xml:space="preserve">  ПРОЧИЕ БЕЗВОЗМЕЗДНЫЕ ПОСТУПЛЕНИЯ</t>
  </si>
  <si>
    <t xml:space="preserve"> 000 2070000000 0000 000</t>
  </si>
  <si>
    <t xml:space="preserve">  Прочие безвозмездные поступления в бюджеты сельских поселений</t>
  </si>
  <si>
    <t xml:space="preserve"> 000 2070500010 0000 180</t>
  </si>
  <si>
    <t xml:space="preserve"> 000 2070503010 0000 180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</si>
  <si>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</si>
  <si>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</t>
  </si>
  <si>
    <t>Налоги, пошлины и сборы</t>
  </si>
  <si>
    <t>291</t>
  </si>
  <si>
    <t>853</t>
  </si>
  <si>
    <t>Штрафы за нарушение законодательства о налогах и сборах, законодательства о страховых взносах</t>
  </si>
  <si>
    <t>292</t>
  </si>
  <si>
    <t>09200S2370</t>
  </si>
  <si>
    <t>Иные расходы</t>
  </si>
  <si>
    <t>296</t>
  </si>
  <si>
    <t>0980049999</t>
  </si>
  <si>
    <t>5030049999</t>
  </si>
  <si>
    <t>5040049999</t>
  </si>
  <si>
    <t>8010049999</t>
  </si>
  <si>
    <t>80100S2370</t>
  </si>
  <si>
    <t>8020049999</t>
  </si>
  <si>
    <t>8020071010</t>
  </si>
  <si>
    <t>80Б00S2690</t>
  </si>
  <si>
    <t>414</t>
  </si>
  <si>
    <t>8030049999</t>
  </si>
  <si>
    <t>8040049999</t>
  </si>
  <si>
    <t>НАЦИОНАЛЬНАЯ ОБОРОНА</t>
  </si>
  <si>
    <t>ОБЩЕГОСУДАРСТВЕННЫЕ ВОПРОСЫ</t>
  </si>
  <si>
    <t>0200</t>
  </si>
  <si>
    <t>0300</t>
  </si>
  <si>
    <t>НАЦИОНАЛЬНАЯ ЭКОНОМИКА</t>
  </si>
  <si>
    <t>0400</t>
  </si>
  <si>
    <t>ЖИЛИЩНО-КОММУНАЛЬНОЕ ХОЗЯЙСТВО</t>
  </si>
  <si>
    <t>0500</t>
  </si>
  <si>
    <t>КУЛЬТУРА, КИНЕМАТОГРАФИЯ</t>
  </si>
  <si>
    <t>0800</t>
  </si>
  <si>
    <t>ФИЗИЧЕСКАЯ КУЛЬТУРА И СПОРТ</t>
  </si>
  <si>
    <t>1100</t>
  </si>
  <si>
    <t>СРЕДСТВА МАССОВОЙ ИНФОРМАЦИИ</t>
  </si>
  <si>
    <t>1200</t>
  </si>
  <si>
    <t>МЕЖБЮДЖЕТНЫЕ ТРАНСФЕРТЫ ОБЩЕГО ХАРАКТЕРА</t>
  </si>
  <si>
    <t>1400</t>
  </si>
  <si>
    <t>НАЦИОНАЛЬНАЯ БЕЗОПАСНОСТЬ И ПРАВООХРАНИТЕЛЬНАЯ ДЕЯТЕЛЬНОСТЬ</t>
  </si>
  <si>
    <t xml:space="preserve">Сведения о численности муниципальных служащих органов местного самоуправления, работников муниципальных учреждений и фактических затратах на их денежное содержание за 2018 год </t>
  </si>
  <si>
    <t xml:space="preserve">Отчет об исполнении бюджета Костинского муниципального образования </t>
  </si>
  <si>
    <t>за 2018 год по ведомственной структуре расходов бюджета</t>
  </si>
  <si>
    <t xml:space="preserve">Отчет об исполнении бюджета Костинского муниципального </t>
  </si>
  <si>
    <t xml:space="preserve">образования за 2018 год по подразделам,  целевым статьям и  </t>
  </si>
  <si>
    <t xml:space="preserve">     видам функциональной классификации расходов бюджета</t>
  </si>
  <si>
    <t xml:space="preserve">Отчет об исполнении источников финансирования дефицита бюджета по кодам </t>
  </si>
  <si>
    <t xml:space="preserve">классификации источников финансирования дефицитов бюджета </t>
  </si>
  <si>
    <t>бюджета Костинского муниципального образования за 2018 год</t>
  </si>
  <si>
    <t xml:space="preserve">Отчет об исполнении бюджета Костинского муниципального образования по кодам классификации доходов бюджета за 2018 год  </t>
  </si>
  <si>
    <t>Получение кредитов от кредитных организаций бюджетами сельских поселений в валюте Российской Федерации</t>
  </si>
  <si>
    <t>000 0102000000 0000 700</t>
  </si>
  <si>
    <t>000 0102000000 0000 010</t>
  </si>
  <si>
    <t>000 0105000000 0000 000</t>
  </si>
  <si>
    <t>000 0105020110 0000 510</t>
  </si>
  <si>
    <t>000 0105020100 0000 510</t>
  </si>
  <si>
    <t>000 0105020000 0000 500</t>
  </si>
  <si>
    <t>000 0102000010 0000 710</t>
  </si>
  <si>
    <t>№ 7 от 29 марта  2019 года</t>
  </si>
  <si>
    <t>№ 7  от  29 марта  2019 года</t>
  </si>
  <si>
    <t>№ 7 от 29 марта 2019 года</t>
  </si>
  <si>
    <t>№ 7  от 29  марта 2019 года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</si>
</sst>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?"/>
    <numFmt numFmtId="174" formatCode="0.0"/>
    <numFmt numFmtId="175" formatCode="0.0000000"/>
    <numFmt numFmtId="176" formatCode="0.000000"/>
    <numFmt numFmtId="177" formatCode="0.00000"/>
    <numFmt numFmtId="178" formatCode="0.0000"/>
    <numFmt numFmtId="179" formatCode="0.000"/>
  </numFmts>
  <fonts count="36">
    <font>
      <sz val="10"/>
      <name val="Arial Cyr"/>
      <family val="0"/>
    </font>
    <font>
      <u val="single"/>
      <sz val="10"/>
      <color indexed="12"/>
      <name val="Arial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sz val="8.5"/>
      <name val="MS Sans Serif"/>
      <family val="2"/>
    </font>
    <font>
      <sz val="8"/>
      <name val="Arial Cyr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"/>
      <family val="2"/>
    </font>
    <font>
      <b/>
      <sz val="10"/>
      <name val="Arial"/>
      <family val="2"/>
    </font>
    <font>
      <sz val="11"/>
      <name val="Times New Roman"/>
      <family val="1"/>
    </font>
    <font>
      <sz val="11"/>
      <name val="Courier New"/>
      <family val="3"/>
    </font>
    <font>
      <b/>
      <sz val="15"/>
      <name val="Arial"/>
      <family val="2"/>
    </font>
    <font>
      <b/>
      <sz val="12"/>
      <name val="Arial"/>
      <family val="2"/>
    </font>
    <font>
      <b/>
      <sz val="11"/>
      <name val="Courier New"/>
      <family val="3"/>
    </font>
    <font>
      <b/>
      <sz val="12"/>
      <name val="MS Sans Serif"/>
      <family val="2"/>
    </font>
    <font>
      <sz val="12"/>
      <name val="MS Sans Serif"/>
      <family val="2"/>
    </font>
    <font>
      <b/>
      <sz val="12"/>
      <name val="Algerian"/>
      <family val="5"/>
    </font>
    <font>
      <sz val="12"/>
      <name val="Algerian"/>
      <family val="5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101">
    <xf numFmtId="0" fontId="0" fillId="0" borderId="0" xfId="0" applyAlignment="1">
      <alignment/>
    </xf>
    <xf numFmtId="49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4" fillId="0" borderId="0" xfId="54" applyFont="1" applyBorder="1">
      <alignment/>
      <protection/>
    </xf>
    <xf numFmtId="0" fontId="2" fillId="0" borderId="0" xfId="54">
      <alignment/>
      <protection/>
    </xf>
    <xf numFmtId="0" fontId="5" fillId="0" borderId="0" xfId="54" applyFont="1" applyBorder="1">
      <alignment/>
      <protection/>
    </xf>
    <xf numFmtId="0" fontId="6" fillId="0" borderId="0" xfId="54" applyFont="1" applyBorder="1" applyAlignment="1">
      <alignment horizontal="left"/>
      <protection/>
    </xf>
    <xf numFmtId="0" fontId="6" fillId="0" borderId="0" xfId="54" applyFont="1" applyBorder="1" applyAlignment="1">
      <alignment horizontal="center"/>
      <protection/>
    </xf>
    <xf numFmtId="0" fontId="7" fillId="0" borderId="0" xfId="54" applyFont="1" applyBorder="1" applyAlignment="1">
      <alignment horizontal="center"/>
      <protection/>
    </xf>
    <xf numFmtId="0" fontId="6" fillId="0" borderId="0" xfId="54" applyFont="1" applyAlignment="1">
      <alignment horizontal="center"/>
      <protection/>
    </xf>
    <xf numFmtId="0" fontId="6" fillId="0" borderId="0" xfId="54" applyFont="1" applyAlignment="1">
      <alignment horizontal="left"/>
      <protection/>
    </xf>
    <xf numFmtId="22" fontId="6" fillId="0" borderId="0" xfId="54" applyNumberFormat="1" applyFont="1" applyAlignment="1">
      <alignment horizontal="center"/>
      <protection/>
    </xf>
    <xf numFmtId="0" fontId="4" fillId="0" borderId="0" xfId="55" applyFont="1" applyBorder="1">
      <alignment/>
      <protection/>
    </xf>
    <xf numFmtId="0" fontId="4" fillId="0" borderId="0" xfId="55" applyFont="1">
      <alignment/>
      <protection/>
    </xf>
    <xf numFmtId="0" fontId="2" fillId="0" borderId="0" xfId="55">
      <alignment/>
      <protection/>
    </xf>
    <xf numFmtId="0" fontId="5" fillId="0" borderId="0" xfId="55" applyFont="1">
      <alignment/>
      <protection/>
    </xf>
    <xf numFmtId="0" fontId="6" fillId="0" borderId="0" xfId="55" applyFont="1" applyAlignment="1">
      <alignment horizontal="center"/>
      <protection/>
    </xf>
    <xf numFmtId="0" fontId="2" fillId="0" borderId="0" xfId="53">
      <alignment/>
      <protection/>
    </xf>
    <xf numFmtId="0" fontId="2" fillId="0" borderId="0" xfId="53" applyAlignment="1">
      <alignment horizontal="right"/>
      <protection/>
    </xf>
    <xf numFmtId="0" fontId="2" fillId="0" borderId="0" xfId="55" applyFont="1">
      <alignment/>
      <protection/>
    </xf>
    <xf numFmtId="0" fontId="26" fillId="0" borderId="0" xfId="55" applyFont="1">
      <alignment/>
      <protection/>
    </xf>
    <xf numFmtId="0" fontId="27" fillId="0" borderId="0" xfId="55" applyFont="1" applyAlignment="1">
      <alignment horizontal="left"/>
      <protection/>
    </xf>
    <xf numFmtId="0" fontId="27" fillId="0" borderId="0" xfId="55" applyFont="1" applyAlignment="1">
      <alignment horizontal="center"/>
      <protection/>
    </xf>
    <xf numFmtId="49" fontId="0" fillId="0" borderId="0" xfId="0" applyNumberFormat="1" applyAlignment="1">
      <alignment horizontal="left" wrapText="1"/>
    </xf>
    <xf numFmtId="49" fontId="0" fillId="0" borderId="0" xfId="0" applyNumberFormat="1" applyAlignment="1">
      <alignment wrapText="1"/>
    </xf>
    <xf numFmtId="0" fontId="26" fillId="0" borderId="0" xfId="55" applyFont="1">
      <alignment/>
      <protection/>
    </xf>
    <xf numFmtId="0" fontId="28" fillId="0" borderId="0" xfId="53" applyFont="1" applyAlignment="1">
      <alignment horizontal="right"/>
      <protection/>
    </xf>
    <xf numFmtId="4" fontId="28" fillId="0" borderId="10" xfId="53" applyNumberFormat="1" applyFont="1" applyBorder="1">
      <alignment/>
      <protection/>
    </xf>
    <xf numFmtId="49" fontId="30" fillId="0" borderId="0" xfId="0" applyNumberFormat="1" applyFont="1" applyAlignment="1">
      <alignment wrapText="1"/>
    </xf>
    <xf numFmtId="49" fontId="25" fillId="0" borderId="0" xfId="0" applyNumberFormat="1" applyFont="1" applyAlignment="1">
      <alignment/>
    </xf>
    <xf numFmtId="0" fontId="25" fillId="0" borderId="0" xfId="0" applyFont="1" applyAlignment="1">
      <alignment wrapText="1"/>
    </xf>
    <xf numFmtId="0" fontId="25" fillId="0" borderId="0" xfId="0" applyFont="1" applyAlignment="1">
      <alignment/>
    </xf>
    <xf numFmtId="0" fontId="25" fillId="0" borderId="0" xfId="0" applyFont="1" applyAlignment="1">
      <alignment horizontal="center"/>
    </xf>
    <xf numFmtId="49" fontId="31" fillId="0" borderId="10" xfId="0" applyNumberFormat="1" applyFont="1" applyFill="1" applyBorder="1" applyAlignment="1">
      <alignment horizontal="center" vertical="center" wrapText="1"/>
    </xf>
    <xf numFmtId="49" fontId="31" fillId="0" borderId="10" xfId="0" applyNumberFormat="1" applyFont="1" applyFill="1" applyBorder="1" applyAlignment="1">
      <alignment horizontal="center" vertical="center"/>
    </xf>
    <xf numFmtId="4" fontId="31" fillId="0" borderId="10" xfId="0" applyNumberFormat="1" applyFont="1" applyFill="1" applyBorder="1" applyAlignment="1">
      <alignment horizontal="center" vertical="center"/>
    </xf>
    <xf numFmtId="4" fontId="31" fillId="0" borderId="10" xfId="0" applyNumberFormat="1" applyFont="1" applyFill="1" applyBorder="1" applyAlignment="1">
      <alignment horizontal="center" vertical="center" wrapText="1"/>
    </xf>
    <xf numFmtId="49" fontId="28" fillId="0" borderId="10" xfId="0" applyNumberFormat="1" applyFont="1" applyBorder="1" applyAlignment="1">
      <alignment wrapText="1"/>
    </xf>
    <xf numFmtId="49" fontId="28" fillId="0" borderId="10" xfId="0" applyNumberFormat="1" applyFont="1" applyBorder="1" applyAlignment="1">
      <alignment/>
    </xf>
    <xf numFmtId="4" fontId="28" fillId="0" borderId="10" xfId="0" applyNumberFormat="1" applyFont="1" applyFill="1" applyBorder="1" applyAlignment="1">
      <alignment/>
    </xf>
    <xf numFmtId="172" fontId="28" fillId="0" borderId="10" xfId="0" applyNumberFormat="1" applyFont="1" applyBorder="1" applyAlignment="1">
      <alignment/>
    </xf>
    <xf numFmtId="49" fontId="28" fillId="0" borderId="10" xfId="0" applyNumberFormat="1" applyFont="1" applyBorder="1" applyAlignment="1">
      <alignment vertical="center" wrapText="1"/>
    </xf>
    <xf numFmtId="4" fontId="28" fillId="0" borderId="10" xfId="0" applyNumberFormat="1" applyFont="1" applyBorder="1" applyAlignment="1">
      <alignment/>
    </xf>
    <xf numFmtId="0" fontId="25" fillId="0" borderId="0" xfId="54" applyFont="1">
      <alignment/>
      <protection/>
    </xf>
    <xf numFmtId="0" fontId="25" fillId="0" borderId="0" xfId="54" applyFont="1">
      <alignment/>
      <protection/>
    </xf>
    <xf numFmtId="49" fontId="28" fillId="0" borderId="10" xfId="0" applyNumberFormat="1" applyFont="1" applyBorder="1" applyAlignment="1">
      <alignment horizontal="left" vertical="center" wrapText="1"/>
    </xf>
    <xf numFmtId="49" fontId="28" fillId="0" borderId="10" xfId="0" applyNumberFormat="1" applyFont="1" applyBorder="1" applyAlignment="1">
      <alignment horizontal="center" vertical="center" wrapText="1"/>
    </xf>
    <xf numFmtId="4" fontId="28" fillId="0" borderId="10" xfId="0" applyNumberFormat="1" applyFont="1" applyBorder="1" applyAlignment="1">
      <alignment horizontal="right" vertical="center" wrapText="1"/>
    </xf>
    <xf numFmtId="172" fontId="28" fillId="0" borderId="10" xfId="54" applyNumberFormat="1" applyFont="1" applyBorder="1" applyAlignment="1">
      <alignment horizontal="right" vertical="center" wrapText="1"/>
      <protection/>
    </xf>
    <xf numFmtId="0" fontId="28" fillId="0" borderId="10" xfId="54" applyFont="1" applyBorder="1">
      <alignment/>
      <protection/>
    </xf>
    <xf numFmtId="0" fontId="28" fillId="0" borderId="10" xfId="54" applyFont="1" applyBorder="1" applyAlignment="1">
      <alignment horizontal="center"/>
      <protection/>
    </xf>
    <xf numFmtId="49" fontId="28" fillId="0" borderId="10" xfId="54" applyNumberFormat="1" applyFont="1" applyBorder="1" applyAlignment="1">
      <alignment horizontal="center"/>
      <protection/>
    </xf>
    <xf numFmtId="4" fontId="28" fillId="0" borderId="10" xfId="54" applyNumberFormat="1" applyFont="1" applyBorder="1">
      <alignment/>
      <protection/>
    </xf>
    <xf numFmtId="49" fontId="28" fillId="0" borderId="10" xfId="0" applyNumberFormat="1" applyFont="1" applyBorder="1" applyAlignment="1">
      <alignment horizontal="center"/>
    </xf>
    <xf numFmtId="4" fontId="28" fillId="0" borderId="10" xfId="0" applyNumberFormat="1" applyFont="1" applyBorder="1" applyAlignment="1">
      <alignment horizontal="right"/>
    </xf>
    <xf numFmtId="49" fontId="28" fillId="0" borderId="10" xfId="54" applyNumberFormat="1" applyFont="1" applyBorder="1" applyAlignment="1">
      <alignment horizontal="center" vertical="center" wrapText="1"/>
      <protection/>
    </xf>
    <xf numFmtId="0" fontId="25" fillId="0" borderId="0" xfId="55" applyFont="1">
      <alignment/>
      <protection/>
    </xf>
    <xf numFmtId="0" fontId="30" fillId="0" borderId="0" xfId="55" applyFont="1" applyAlignment="1">
      <alignment/>
      <protection/>
    </xf>
    <xf numFmtId="0" fontId="32" fillId="0" borderId="0" xfId="55" applyFont="1">
      <alignment/>
      <protection/>
    </xf>
    <xf numFmtId="0" fontId="33" fillId="0" borderId="0" xfId="55" applyFont="1">
      <alignment/>
      <protection/>
    </xf>
    <xf numFmtId="49" fontId="28" fillId="0" borderId="10" xfId="55" applyNumberFormat="1" applyFont="1" applyBorder="1" applyAlignment="1">
      <alignment horizontal="center" vertical="center" wrapText="1"/>
      <protection/>
    </xf>
    <xf numFmtId="174" fontId="28" fillId="0" borderId="10" xfId="55" applyNumberFormat="1" applyFont="1" applyBorder="1" applyAlignment="1">
      <alignment horizontal="right" vertical="center" wrapText="1"/>
      <protection/>
    </xf>
    <xf numFmtId="0" fontId="28" fillId="0" borderId="10" xfId="55" applyFont="1" applyBorder="1">
      <alignment/>
      <protection/>
    </xf>
    <xf numFmtId="4" fontId="28" fillId="0" borderId="10" xfId="55" applyNumberFormat="1" applyFont="1" applyBorder="1">
      <alignment/>
      <protection/>
    </xf>
    <xf numFmtId="49" fontId="28" fillId="0" borderId="10" xfId="55" applyNumberFormat="1" applyFont="1" applyBorder="1" applyAlignment="1">
      <alignment horizontal="left" vertical="center" wrapText="1"/>
      <protection/>
    </xf>
    <xf numFmtId="4" fontId="28" fillId="0" borderId="10" xfId="55" applyNumberFormat="1" applyFont="1" applyBorder="1" applyAlignment="1">
      <alignment horizontal="right" vertical="center" wrapText="1"/>
      <protection/>
    </xf>
    <xf numFmtId="49" fontId="34" fillId="0" borderId="0" xfId="0" applyNumberFormat="1" applyFont="1" applyAlignment="1">
      <alignment/>
    </xf>
    <xf numFmtId="49" fontId="35" fillId="0" borderId="0" xfId="0" applyNumberFormat="1" applyFont="1" applyAlignment="1">
      <alignment/>
    </xf>
    <xf numFmtId="4" fontId="35" fillId="0" borderId="0" xfId="0" applyNumberFormat="1" applyFont="1" applyAlignment="1">
      <alignment/>
    </xf>
    <xf numFmtId="4" fontId="25" fillId="0" borderId="0" xfId="0" applyNumberFormat="1" applyFont="1" applyAlignment="1">
      <alignment/>
    </xf>
    <xf numFmtId="49" fontId="28" fillId="24" borderId="10" xfId="0" applyNumberFormat="1" applyFont="1" applyFill="1" applyBorder="1" applyAlignment="1">
      <alignment horizontal="center" shrinkToFit="1"/>
    </xf>
    <xf numFmtId="4" fontId="28" fillId="24" borderId="10" xfId="0" applyNumberFormat="1" applyFont="1" applyFill="1" applyBorder="1" applyAlignment="1">
      <alignment horizontal="right" shrinkToFit="1"/>
    </xf>
    <xf numFmtId="49" fontId="28" fillId="24" borderId="10" xfId="0" applyNumberFormat="1" applyFont="1" applyFill="1" applyBorder="1" applyAlignment="1">
      <alignment horizontal="center"/>
    </xf>
    <xf numFmtId="49" fontId="28" fillId="0" borderId="11" xfId="0" applyNumberFormat="1" applyFont="1" applyFill="1" applyBorder="1" applyAlignment="1">
      <alignment horizontal="center" vertical="center" wrapText="1"/>
    </xf>
    <xf numFmtId="4" fontId="28" fillId="0" borderId="11" xfId="0" applyNumberFormat="1" applyFont="1" applyFill="1" applyBorder="1" applyAlignment="1">
      <alignment horizontal="center" vertical="center" wrapText="1"/>
    </xf>
    <xf numFmtId="0" fontId="25" fillId="0" borderId="0" xfId="53" applyFont="1" applyAlignment="1">
      <alignment horizontal="right"/>
      <protection/>
    </xf>
    <xf numFmtId="0" fontId="25" fillId="0" borderId="0" xfId="53" applyFont="1">
      <alignment/>
      <protection/>
    </xf>
    <xf numFmtId="49" fontId="28" fillId="0" borderId="10" xfId="54" applyNumberFormat="1" applyFont="1" applyBorder="1" applyAlignment="1">
      <alignment wrapText="1"/>
      <protection/>
    </xf>
    <xf numFmtId="49" fontId="28" fillId="0" borderId="10" xfId="0" applyNumberFormat="1" applyFont="1" applyBorder="1" applyAlignment="1">
      <alignment horizontal="left" wrapText="1"/>
    </xf>
    <xf numFmtId="0" fontId="28" fillId="0" borderId="10" xfId="55" applyFont="1" applyBorder="1" applyAlignment="1">
      <alignment wrapText="1"/>
      <protection/>
    </xf>
    <xf numFmtId="0" fontId="28" fillId="24" borderId="10" xfId="0" applyFont="1" applyFill="1" applyBorder="1" applyAlignment="1">
      <alignment horizontal="left" wrapText="1"/>
    </xf>
    <xf numFmtId="0" fontId="28" fillId="0" borderId="10" xfId="0" applyFont="1" applyBorder="1" applyAlignment="1">
      <alignment horizontal="center"/>
    </xf>
    <xf numFmtId="0" fontId="28" fillId="0" borderId="10" xfId="53" applyFont="1" applyBorder="1">
      <alignment/>
      <protection/>
    </xf>
    <xf numFmtId="3" fontId="28" fillId="0" borderId="10" xfId="53" applyNumberFormat="1" applyFont="1" applyBorder="1" applyAlignment="1">
      <alignment horizontal="right" wrapText="1"/>
      <protection/>
    </xf>
    <xf numFmtId="0" fontId="29" fillId="0" borderId="0" xfId="0" applyFont="1" applyAlignment="1">
      <alignment horizontal="center" wrapText="1"/>
    </xf>
    <xf numFmtId="4" fontId="28" fillId="0" borderId="0" xfId="0" applyNumberFormat="1" applyFont="1" applyAlignment="1">
      <alignment horizontal="right"/>
    </xf>
    <xf numFmtId="4" fontId="25" fillId="0" borderId="0" xfId="0" applyNumberFormat="1" applyFont="1" applyAlignment="1">
      <alignment horizontal="center"/>
    </xf>
    <xf numFmtId="0" fontId="29" fillId="0" borderId="0" xfId="55" applyFont="1" applyAlignment="1">
      <alignment horizontal="center"/>
      <protection/>
    </xf>
    <xf numFmtId="0" fontId="28" fillId="0" borderId="0" xfId="55" applyFont="1" applyAlignment="1">
      <alignment horizontal="right"/>
      <protection/>
    </xf>
    <xf numFmtId="49" fontId="29" fillId="0" borderId="0" xfId="0" applyNumberFormat="1" applyFont="1" applyAlignment="1">
      <alignment horizontal="center"/>
    </xf>
    <xf numFmtId="170" fontId="28" fillId="0" borderId="0" xfId="43" applyFont="1" applyAlignment="1">
      <alignment horizontal="right"/>
    </xf>
    <xf numFmtId="0" fontId="28" fillId="0" borderId="10" xfId="53" applyFont="1" applyBorder="1" applyAlignment="1">
      <alignment horizontal="left"/>
      <protection/>
    </xf>
    <xf numFmtId="0" fontId="29" fillId="0" borderId="0" xfId="53" applyFont="1" applyAlignment="1">
      <alignment horizontal="center" wrapText="1"/>
      <protection/>
    </xf>
    <xf numFmtId="0" fontId="25" fillId="0" borderId="0" xfId="53" applyFont="1" applyAlignment="1">
      <alignment horizontal="center" wrapText="1"/>
      <protection/>
    </xf>
    <xf numFmtId="0" fontId="28" fillId="0" borderId="10" xfId="53" applyFont="1" applyBorder="1" applyAlignment="1">
      <alignment horizontal="center"/>
      <protection/>
    </xf>
    <xf numFmtId="0" fontId="28" fillId="0" borderId="10" xfId="53" applyFont="1" applyBorder="1" applyAlignment="1">
      <alignment horizontal="left" wrapText="1"/>
      <protection/>
    </xf>
    <xf numFmtId="0" fontId="28" fillId="0" borderId="0" xfId="53" applyFont="1" applyAlignment="1">
      <alignment horizontal="right"/>
      <protection/>
    </xf>
    <xf numFmtId="0" fontId="28" fillId="0" borderId="0" xfId="54" applyFont="1" applyBorder="1" applyAlignment="1">
      <alignment horizontal="right"/>
      <protection/>
    </xf>
    <xf numFmtId="4" fontId="28" fillId="0" borderId="0" xfId="54" applyNumberFormat="1" applyFont="1" applyAlignment="1">
      <alignment horizontal="right"/>
      <protection/>
    </xf>
    <xf numFmtId="0" fontId="28" fillId="0" borderId="0" xfId="54" applyFont="1" applyAlignment="1">
      <alignment horizontal="right"/>
      <protection/>
    </xf>
    <xf numFmtId="0" fontId="29" fillId="0" borderId="0" xfId="54" applyFont="1" applyBorder="1" applyAlignment="1">
      <alignment horizontal="center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аменка прил.5  кв" xfId="53"/>
    <cellStyle name="Обычный_Приложение №2" xfId="54"/>
    <cellStyle name="Обычный_Приложение №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  <pageSetUpPr fitToPage="1"/>
  </sheetPr>
  <dimension ref="A1:E53"/>
  <sheetViews>
    <sheetView view="pageBreakPreview" zoomScale="60" zoomScalePageLayoutView="0" workbookViewId="0" topLeftCell="A19">
      <selection activeCell="D15" sqref="D15"/>
    </sheetView>
  </sheetViews>
  <sheetFormatPr defaultColWidth="9.00390625" defaultRowHeight="12.75"/>
  <cols>
    <col min="1" max="1" width="50.25390625" style="24" customWidth="1"/>
    <col min="2" max="2" width="32.375" style="1" customWidth="1"/>
    <col min="3" max="3" width="17.125" style="2" customWidth="1"/>
    <col min="4" max="4" width="16.625" style="2" customWidth="1"/>
    <col min="5" max="5" width="10.125" style="2" customWidth="1"/>
  </cols>
  <sheetData>
    <row r="1" spans="1:5" ht="15">
      <c r="A1" s="23"/>
      <c r="C1" s="85" t="s">
        <v>155</v>
      </c>
      <c r="D1" s="85"/>
      <c r="E1" s="85"/>
    </row>
    <row r="2" spans="3:5" ht="15">
      <c r="C2" s="85" t="s">
        <v>70</v>
      </c>
      <c r="D2" s="85"/>
      <c r="E2" s="85"/>
    </row>
    <row r="3" spans="3:5" ht="15">
      <c r="C3" s="85" t="s">
        <v>71</v>
      </c>
      <c r="D3" s="85"/>
      <c r="E3" s="85"/>
    </row>
    <row r="4" spans="3:5" ht="15">
      <c r="C4" s="85" t="s">
        <v>275</v>
      </c>
      <c r="D4" s="85"/>
      <c r="E4" s="85"/>
    </row>
    <row r="5" spans="1:5" ht="15.75">
      <c r="A5" s="28"/>
      <c r="B5" s="29"/>
      <c r="C5" s="86"/>
      <c r="D5" s="86"/>
      <c r="E5" s="86"/>
    </row>
    <row r="6" spans="1:5" ht="42" customHeight="1">
      <c r="A6" s="84" t="s">
        <v>266</v>
      </c>
      <c r="B6" s="84"/>
      <c r="C6" s="84"/>
      <c r="D6" s="84"/>
      <c r="E6" s="84"/>
    </row>
    <row r="7" spans="1:5" ht="15">
      <c r="A7" s="30"/>
      <c r="B7" s="31"/>
      <c r="C7" s="32"/>
      <c r="D7" s="31"/>
      <c r="E7" s="31"/>
    </row>
    <row r="8" spans="1:5" ht="47.25">
      <c r="A8" s="33" t="s">
        <v>0</v>
      </c>
      <c r="B8" s="34" t="s">
        <v>1</v>
      </c>
      <c r="C8" s="35" t="s">
        <v>2</v>
      </c>
      <c r="D8" s="35" t="s">
        <v>3</v>
      </c>
      <c r="E8" s="36" t="s">
        <v>4</v>
      </c>
    </row>
    <row r="9" spans="1:5" ht="42" customHeight="1">
      <c r="A9" s="37" t="s">
        <v>114</v>
      </c>
      <c r="B9" s="53" t="s">
        <v>76</v>
      </c>
      <c r="C9" s="39">
        <v>9613338</v>
      </c>
      <c r="D9" s="39">
        <v>9669484.51</v>
      </c>
      <c r="E9" s="40">
        <f>D9*100/C9</f>
        <v>100.58404801745242</v>
      </c>
    </row>
    <row r="10" spans="1:5" ht="15">
      <c r="A10" s="37" t="s">
        <v>115</v>
      </c>
      <c r="B10" s="38"/>
      <c r="C10" s="39"/>
      <c r="D10" s="39"/>
      <c r="E10" s="40"/>
    </row>
    <row r="11" spans="1:5" ht="15">
      <c r="A11" s="37" t="s">
        <v>116</v>
      </c>
      <c r="B11" s="38" t="s">
        <v>80</v>
      </c>
      <c r="C11" s="39">
        <v>1717030</v>
      </c>
      <c r="D11" s="39">
        <v>1773176.51</v>
      </c>
      <c r="E11" s="40">
        <f aca="true" t="shared" si="0" ref="E11:E53">D11*100/C11</f>
        <v>103.26997839292267</v>
      </c>
    </row>
    <row r="12" spans="1:5" ht="15">
      <c r="A12" s="41" t="s">
        <v>117</v>
      </c>
      <c r="B12" s="38" t="s">
        <v>81</v>
      </c>
      <c r="C12" s="39">
        <v>820000</v>
      </c>
      <c r="D12" s="39">
        <v>812700.2</v>
      </c>
      <c r="E12" s="40">
        <f t="shared" si="0"/>
        <v>99.10978048780488</v>
      </c>
    </row>
    <row r="13" spans="1:5" ht="15">
      <c r="A13" s="41" t="s">
        <v>118</v>
      </c>
      <c r="B13" s="38" t="s">
        <v>82</v>
      </c>
      <c r="C13" s="39">
        <v>820000</v>
      </c>
      <c r="D13" s="39">
        <v>812700.2</v>
      </c>
      <c r="E13" s="40">
        <f t="shared" si="0"/>
        <v>99.10978048780488</v>
      </c>
    </row>
    <row r="14" spans="1:5" ht="90">
      <c r="A14" s="41" t="s">
        <v>219</v>
      </c>
      <c r="B14" s="38" t="s">
        <v>183</v>
      </c>
      <c r="C14" s="39">
        <v>820000</v>
      </c>
      <c r="D14" s="39">
        <v>812643.97</v>
      </c>
      <c r="E14" s="40">
        <f t="shared" si="0"/>
        <v>99.10292317073171</v>
      </c>
    </row>
    <row r="15" spans="1:5" ht="76.5" customHeight="1">
      <c r="A15" s="41" t="s">
        <v>148</v>
      </c>
      <c r="B15" s="38" t="s">
        <v>196</v>
      </c>
      <c r="C15" s="39" t="s">
        <v>97</v>
      </c>
      <c r="D15" s="39">
        <v>56.23</v>
      </c>
      <c r="E15" s="40"/>
    </row>
    <row r="16" spans="1:5" ht="45">
      <c r="A16" s="41" t="s">
        <v>119</v>
      </c>
      <c r="B16" s="38" t="s">
        <v>91</v>
      </c>
      <c r="C16" s="39">
        <v>617930</v>
      </c>
      <c r="D16" s="39">
        <v>635135.96</v>
      </c>
      <c r="E16" s="40">
        <v>0</v>
      </c>
    </row>
    <row r="17" spans="1:5" ht="45">
      <c r="A17" s="41" t="s">
        <v>120</v>
      </c>
      <c r="B17" s="38" t="s">
        <v>92</v>
      </c>
      <c r="C17" s="39">
        <v>617930</v>
      </c>
      <c r="D17" s="39">
        <v>635135.96</v>
      </c>
      <c r="E17" s="40">
        <f t="shared" si="0"/>
        <v>102.78445131325554</v>
      </c>
    </row>
    <row r="18" spans="1:5" ht="120">
      <c r="A18" s="41" t="s">
        <v>121</v>
      </c>
      <c r="B18" s="38" t="s">
        <v>197</v>
      </c>
      <c r="C18" s="39">
        <v>274600</v>
      </c>
      <c r="D18" s="39">
        <v>282994.55</v>
      </c>
      <c r="E18" s="40">
        <f t="shared" si="0"/>
        <v>103.05701019664967</v>
      </c>
    </row>
    <row r="19" spans="1:5" ht="90">
      <c r="A19" s="41" t="s">
        <v>220</v>
      </c>
      <c r="B19" s="38" t="s">
        <v>198</v>
      </c>
      <c r="C19" s="39">
        <v>2600</v>
      </c>
      <c r="D19" s="39">
        <v>2725.46</v>
      </c>
      <c r="E19" s="40">
        <f>D19*100/C19</f>
        <v>104.82538461538462</v>
      </c>
    </row>
    <row r="20" spans="1:5" ht="120">
      <c r="A20" s="41" t="s">
        <v>122</v>
      </c>
      <c r="B20" s="38" t="s">
        <v>199</v>
      </c>
      <c r="C20" s="39">
        <v>402000</v>
      </c>
      <c r="D20" s="39">
        <v>412822.78</v>
      </c>
      <c r="E20" s="40">
        <f t="shared" si="0"/>
        <v>102.69223383084577</v>
      </c>
    </row>
    <row r="21" spans="1:5" ht="120">
      <c r="A21" s="41" t="s">
        <v>123</v>
      </c>
      <c r="B21" s="38" t="s">
        <v>200</v>
      </c>
      <c r="C21" s="39">
        <v>-61270</v>
      </c>
      <c r="D21" s="39">
        <v>-63406.83</v>
      </c>
      <c r="E21" s="40">
        <f>D21*100/C21</f>
        <v>103.48756324465481</v>
      </c>
    </row>
    <row r="22" spans="1:5" ht="15">
      <c r="A22" s="41" t="s">
        <v>124</v>
      </c>
      <c r="B22" s="38" t="s">
        <v>83</v>
      </c>
      <c r="C22" s="39">
        <v>252400</v>
      </c>
      <c r="D22" s="39">
        <v>298640.35</v>
      </c>
      <c r="E22" s="40">
        <f t="shared" si="0"/>
        <v>118.32026545166401</v>
      </c>
    </row>
    <row r="23" spans="1:5" ht="15">
      <c r="A23" s="41" t="s">
        <v>125</v>
      </c>
      <c r="B23" s="38" t="s">
        <v>84</v>
      </c>
      <c r="C23" s="39">
        <v>45000</v>
      </c>
      <c r="D23" s="39">
        <v>44789.96</v>
      </c>
      <c r="E23" s="40">
        <f>D23*100/C23</f>
        <v>99.53324444444445</v>
      </c>
    </row>
    <row r="24" spans="1:5" ht="75">
      <c r="A24" s="41" t="s">
        <v>126</v>
      </c>
      <c r="B24" s="38" t="s">
        <v>85</v>
      </c>
      <c r="C24" s="39">
        <v>45000</v>
      </c>
      <c r="D24" s="39">
        <v>44789.96</v>
      </c>
      <c r="E24" s="40">
        <f t="shared" si="0"/>
        <v>99.53324444444445</v>
      </c>
    </row>
    <row r="25" spans="1:5" ht="15">
      <c r="A25" s="41" t="s">
        <v>127</v>
      </c>
      <c r="B25" s="38" t="s">
        <v>86</v>
      </c>
      <c r="C25" s="39">
        <v>207400</v>
      </c>
      <c r="D25" s="39">
        <v>253850.39</v>
      </c>
      <c r="E25" s="40">
        <f>D25*100/C25</f>
        <v>122.39652362584378</v>
      </c>
    </row>
    <row r="26" spans="1:5" ht="15">
      <c r="A26" s="41" t="s">
        <v>128</v>
      </c>
      <c r="B26" s="38" t="s">
        <v>129</v>
      </c>
      <c r="C26" s="39">
        <v>144900</v>
      </c>
      <c r="D26" s="39">
        <v>191635.53</v>
      </c>
      <c r="E26" s="40">
        <f t="shared" si="0"/>
        <v>132.25364389233954</v>
      </c>
    </row>
    <row r="27" spans="1:5" ht="60">
      <c r="A27" s="41" t="s">
        <v>184</v>
      </c>
      <c r="B27" s="38" t="s">
        <v>130</v>
      </c>
      <c r="C27" s="39">
        <v>144900</v>
      </c>
      <c r="D27" s="39">
        <v>191635.53</v>
      </c>
      <c r="E27" s="40">
        <f t="shared" si="0"/>
        <v>132.25364389233954</v>
      </c>
    </row>
    <row r="28" spans="1:5" ht="15">
      <c r="A28" s="41" t="s">
        <v>131</v>
      </c>
      <c r="B28" s="38" t="s">
        <v>132</v>
      </c>
      <c r="C28" s="39">
        <v>62500</v>
      </c>
      <c r="D28" s="39">
        <v>62214.86</v>
      </c>
      <c r="E28" s="40">
        <f t="shared" si="0"/>
        <v>99.543776</v>
      </c>
    </row>
    <row r="29" spans="1:5" ht="60">
      <c r="A29" s="41" t="s">
        <v>133</v>
      </c>
      <c r="B29" s="38" t="s">
        <v>201</v>
      </c>
      <c r="C29" s="39">
        <v>62500</v>
      </c>
      <c r="D29" s="39">
        <v>62214.86</v>
      </c>
      <c r="E29" s="40">
        <f>D29*100/C29</f>
        <v>99.543776</v>
      </c>
    </row>
    <row r="30" spans="1:5" ht="15">
      <c r="A30" s="41" t="s">
        <v>134</v>
      </c>
      <c r="B30" s="38" t="s">
        <v>87</v>
      </c>
      <c r="C30" s="39">
        <v>6700</v>
      </c>
      <c r="D30" s="39">
        <v>6700</v>
      </c>
      <c r="E30" s="40">
        <f t="shared" si="0"/>
        <v>100</v>
      </c>
    </row>
    <row r="31" spans="1:5" ht="75">
      <c r="A31" s="41" t="s">
        <v>135</v>
      </c>
      <c r="B31" s="38" t="s">
        <v>88</v>
      </c>
      <c r="C31" s="39">
        <v>6700</v>
      </c>
      <c r="D31" s="39">
        <v>6700</v>
      </c>
      <c r="E31" s="40">
        <f t="shared" si="0"/>
        <v>100</v>
      </c>
    </row>
    <row r="32" spans="1:5" ht="105">
      <c r="A32" s="41" t="s">
        <v>136</v>
      </c>
      <c r="B32" s="38" t="s">
        <v>202</v>
      </c>
      <c r="C32" s="39">
        <v>6700</v>
      </c>
      <c r="D32" s="39">
        <v>6700</v>
      </c>
      <c r="E32" s="40">
        <f t="shared" si="0"/>
        <v>100</v>
      </c>
    </row>
    <row r="33" spans="1:5" ht="15">
      <c r="A33" s="41" t="s">
        <v>203</v>
      </c>
      <c r="B33" s="38" t="s">
        <v>204</v>
      </c>
      <c r="C33" s="39">
        <v>20000</v>
      </c>
      <c r="D33" s="39">
        <v>20000</v>
      </c>
      <c r="E33" s="40">
        <f>D33*100/C33</f>
        <v>100</v>
      </c>
    </row>
    <row r="34" spans="1:5" ht="90">
      <c r="A34" s="41" t="s">
        <v>205</v>
      </c>
      <c r="B34" s="38" t="s">
        <v>206</v>
      </c>
      <c r="C34" s="39">
        <v>20000</v>
      </c>
      <c r="D34" s="39">
        <v>20000</v>
      </c>
      <c r="E34" s="40">
        <f t="shared" si="0"/>
        <v>100</v>
      </c>
    </row>
    <row r="35" spans="1:5" ht="105">
      <c r="A35" s="41" t="s">
        <v>207</v>
      </c>
      <c r="B35" s="38" t="s">
        <v>208</v>
      </c>
      <c r="C35" s="39">
        <v>20000</v>
      </c>
      <c r="D35" s="39">
        <v>20000</v>
      </c>
      <c r="E35" s="40">
        <f t="shared" si="0"/>
        <v>100</v>
      </c>
    </row>
    <row r="36" spans="1:5" ht="15">
      <c r="A36" s="41" t="s">
        <v>137</v>
      </c>
      <c r="B36" s="38" t="s">
        <v>89</v>
      </c>
      <c r="C36" s="39">
        <v>7896308</v>
      </c>
      <c r="D36" s="39">
        <v>7896308</v>
      </c>
      <c r="E36" s="40">
        <f>D36*100/C36</f>
        <v>100</v>
      </c>
    </row>
    <row r="37" spans="1:5" ht="45">
      <c r="A37" s="41" t="s">
        <v>138</v>
      </c>
      <c r="B37" s="38" t="s">
        <v>90</v>
      </c>
      <c r="C37" s="39">
        <v>7858808</v>
      </c>
      <c r="D37" s="39">
        <v>7858808</v>
      </c>
      <c r="E37" s="40">
        <f t="shared" si="0"/>
        <v>100</v>
      </c>
    </row>
    <row r="38" spans="1:5" ht="30">
      <c r="A38" s="41" t="s">
        <v>149</v>
      </c>
      <c r="B38" s="38" t="s">
        <v>185</v>
      </c>
      <c r="C38" s="39">
        <v>7435808</v>
      </c>
      <c r="D38" s="39">
        <v>7435808</v>
      </c>
      <c r="E38" s="40">
        <f t="shared" si="0"/>
        <v>100</v>
      </c>
    </row>
    <row r="39" spans="1:5" ht="30">
      <c r="A39" s="41" t="s">
        <v>139</v>
      </c>
      <c r="B39" s="38" t="s">
        <v>186</v>
      </c>
      <c r="C39" s="39">
        <v>7195708</v>
      </c>
      <c r="D39" s="39">
        <v>7195708</v>
      </c>
      <c r="E39" s="40">
        <f t="shared" si="0"/>
        <v>100</v>
      </c>
    </row>
    <row r="40" spans="1:5" ht="45">
      <c r="A40" s="41" t="s">
        <v>140</v>
      </c>
      <c r="B40" s="38" t="s">
        <v>209</v>
      </c>
      <c r="C40" s="39">
        <v>7195708</v>
      </c>
      <c r="D40" s="39">
        <v>7195708</v>
      </c>
      <c r="E40" s="40">
        <f>D40*100/C40</f>
        <v>100</v>
      </c>
    </row>
    <row r="41" spans="1:5" ht="30" customHeight="1">
      <c r="A41" s="41" t="s">
        <v>150</v>
      </c>
      <c r="B41" s="38" t="s">
        <v>187</v>
      </c>
      <c r="C41" s="39">
        <v>240100</v>
      </c>
      <c r="D41" s="39">
        <v>240100</v>
      </c>
      <c r="E41" s="40">
        <f t="shared" si="0"/>
        <v>100</v>
      </c>
    </row>
    <row r="42" spans="1:5" ht="45.75" customHeight="1">
      <c r="A42" s="41" t="s">
        <v>151</v>
      </c>
      <c r="B42" s="38" t="s">
        <v>210</v>
      </c>
      <c r="C42" s="39">
        <v>240100</v>
      </c>
      <c r="D42" s="39">
        <v>240100</v>
      </c>
      <c r="E42" s="40">
        <f t="shared" si="0"/>
        <v>100</v>
      </c>
    </row>
    <row r="43" spans="1:5" ht="45">
      <c r="A43" s="41" t="s">
        <v>141</v>
      </c>
      <c r="B43" s="38" t="s">
        <v>188</v>
      </c>
      <c r="C43" s="39">
        <v>265200</v>
      </c>
      <c r="D43" s="39">
        <v>265200</v>
      </c>
      <c r="E43" s="40">
        <f t="shared" si="0"/>
        <v>100</v>
      </c>
    </row>
    <row r="44" spans="1:5" ht="15">
      <c r="A44" s="41" t="s">
        <v>142</v>
      </c>
      <c r="B44" s="38" t="s">
        <v>189</v>
      </c>
      <c r="C44" s="39">
        <v>265200</v>
      </c>
      <c r="D44" s="39">
        <v>265200</v>
      </c>
      <c r="E44" s="40">
        <f>D44*100/C44</f>
        <v>100</v>
      </c>
    </row>
    <row r="45" spans="1:5" ht="30">
      <c r="A45" s="41" t="s">
        <v>143</v>
      </c>
      <c r="B45" s="38" t="s">
        <v>211</v>
      </c>
      <c r="C45" s="39">
        <v>265200</v>
      </c>
      <c r="D45" s="39">
        <v>265200</v>
      </c>
      <c r="E45" s="40">
        <f>D45*100/C45</f>
        <v>100</v>
      </c>
    </row>
    <row r="46" spans="1:5" ht="30">
      <c r="A46" s="41" t="s">
        <v>152</v>
      </c>
      <c r="B46" s="38" t="s">
        <v>190</v>
      </c>
      <c r="C46" s="39">
        <v>157800</v>
      </c>
      <c r="D46" s="39">
        <v>157800</v>
      </c>
      <c r="E46" s="40">
        <f t="shared" si="0"/>
        <v>100</v>
      </c>
    </row>
    <row r="47" spans="1:5" ht="45">
      <c r="A47" s="41" t="s">
        <v>146</v>
      </c>
      <c r="B47" s="38" t="s">
        <v>191</v>
      </c>
      <c r="C47" s="39">
        <v>68000</v>
      </c>
      <c r="D47" s="39">
        <v>68000</v>
      </c>
      <c r="E47" s="40">
        <f t="shared" si="0"/>
        <v>100</v>
      </c>
    </row>
    <row r="48" spans="1:5" ht="60">
      <c r="A48" s="41" t="s">
        <v>147</v>
      </c>
      <c r="B48" s="38" t="s">
        <v>212</v>
      </c>
      <c r="C48" s="39">
        <v>68000</v>
      </c>
      <c r="D48" s="39">
        <v>68000</v>
      </c>
      <c r="E48" s="40">
        <f t="shared" si="0"/>
        <v>100</v>
      </c>
    </row>
    <row r="49" spans="1:5" ht="60">
      <c r="A49" s="41" t="s">
        <v>144</v>
      </c>
      <c r="B49" s="38" t="s">
        <v>192</v>
      </c>
      <c r="C49" s="39">
        <v>89800</v>
      </c>
      <c r="D49" s="39">
        <v>89800</v>
      </c>
      <c r="E49" s="40">
        <f t="shared" si="0"/>
        <v>100</v>
      </c>
    </row>
    <row r="50" spans="1:5" ht="60">
      <c r="A50" s="41" t="s">
        <v>145</v>
      </c>
      <c r="B50" s="38" t="s">
        <v>213</v>
      </c>
      <c r="C50" s="39">
        <v>89800</v>
      </c>
      <c r="D50" s="39">
        <v>89800</v>
      </c>
      <c r="E50" s="40">
        <f t="shared" si="0"/>
        <v>100</v>
      </c>
    </row>
    <row r="51" spans="1:5" ht="15">
      <c r="A51" s="37" t="s">
        <v>214</v>
      </c>
      <c r="B51" s="38" t="s">
        <v>215</v>
      </c>
      <c r="C51" s="42">
        <v>37500</v>
      </c>
      <c r="D51" s="42">
        <v>37500</v>
      </c>
      <c r="E51" s="40">
        <f t="shared" si="0"/>
        <v>100</v>
      </c>
    </row>
    <row r="52" spans="1:5" ht="30">
      <c r="A52" s="37" t="s">
        <v>216</v>
      </c>
      <c r="B52" s="38" t="s">
        <v>217</v>
      </c>
      <c r="C52" s="42">
        <v>37500</v>
      </c>
      <c r="D52" s="42">
        <v>37500</v>
      </c>
      <c r="E52" s="40">
        <f t="shared" si="0"/>
        <v>100</v>
      </c>
    </row>
    <row r="53" spans="1:5" ht="30">
      <c r="A53" s="37" t="s">
        <v>216</v>
      </c>
      <c r="B53" s="38" t="s">
        <v>218</v>
      </c>
      <c r="C53" s="42">
        <v>37500</v>
      </c>
      <c r="D53" s="42">
        <v>37500</v>
      </c>
      <c r="E53" s="40">
        <f t="shared" si="0"/>
        <v>100</v>
      </c>
    </row>
  </sheetData>
  <sheetProtection/>
  <mergeCells count="6">
    <mergeCell ref="A6:E6"/>
    <mergeCell ref="C1:E1"/>
    <mergeCell ref="C2:E2"/>
    <mergeCell ref="C3:E3"/>
    <mergeCell ref="C4:E4"/>
    <mergeCell ref="C5:E5"/>
  </mergeCells>
  <printOptions/>
  <pageMargins left="0.5905511811023623" right="0.1968503937007874" top="0.3937007874015748" bottom="0.1968503937007874" header="0.5118110236220472" footer="0.5118110236220472"/>
  <pageSetup fitToHeight="0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8"/>
  <sheetViews>
    <sheetView view="pageBreakPreview" zoomScale="60" zoomScalePageLayoutView="0" workbookViewId="0" topLeftCell="A1">
      <selection activeCell="F4" sqref="F4:I4"/>
    </sheetView>
  </sheetViews>
  <sheetFormatPr defaultColWidth="9.00390625" defaultRowHeight="12.75"/>
  <cols>
    <col min="1" max="1" width="41.625" style="0" customWidth="1"/>
    <col min="4" max="4" width="17.25390625" style="0" customWidth="1"/>
    <col min="7" max="7" width="18.875" style="0" customWidth="1"/>
    <col min="8" max="8" width="18.75390625" style="0" customWidth="1"/>
  </cols>
  <sheetData>
    <row r="1" spans="1:9" ht="15">
      <c r="A1" s="3"/>
      <c r="B1" s="3"/>
      <c r="C1" s="3"/>
      <c r="D1" s="3"/>
      <c r="E1" s="3"/>
      <c r="F1" s="97" t="s">
        <v>156</v>
      </c>
      <c r="G1" s="97"/>
      <c r="H1" s="97"/>
      <c r="I1" s="97"/>
    </row>
    <row r="2" spans="1:9" ht="15">
      <c r="A2" s="5"/>
      <c r="B2" s="3"/>
      <c r="C2" s="3"/>
      <c r="D2" s="3"/>
      <c r="E2" s="3"/>
      <c r="F2" s="97" t="s">
        <v>72</v>
      </c>
      <c r="G2" s="97"/>
      <c r="H2" s="97"/>
      <c r="I2" s="97"/>
    </row>
    <row r="3" spans="1:9" ht="15">
      <c r="A3" s="6"/>
      <c r="B3" s="7"/>
      <c r="C3" s="7"/>
      <c r="D3" s="8"/>
      <c r="E3" s="8"/>
      <c r="F3" s="97" t="s">
        <v>71</v>
      </c>
      <c r="G3" s="97"/>
      <c r="H3" s="97"/>
      <c r="I3" s="97"/>
    </row>
    <row r="4" spans="1:9" ht="15">
      <c r="A4" s="10"/>
      <c r="B4" s="9"/>
      <c r="C4" s="9"/>
      <c r="D4" s="9"/>
      <c r="E4" s="11"/>
      <c r="F4" s="98" t="s">
        <v>275</v>
      </c>
      <c r="G4" s="99"/>
      <c r="H4" s="99"/>
      <c r="I4" s="99"/>
    </row>
    <row r="5" spans="1:9" ht="15">
      <c r="A5" s="43"/>
      <c r="B5" s="43"/>
      <c r="C5" s="43"/>
      <c r="D5" s="43"/>
      <c r="E5" s="43"/>
      <c r="F5" s="43"/>
      <c r="G5" s="43"/>
      <c r="H5" s="43"/>
      <c r="I5" s="43"/>
    </row>
    <row r="6" spans="1:9" ht="19.5">
      <c r="A6" s="100" t="s">
        <v>258</v>
      </c>
      <c r="B6" s="100"/>
      <c r="C6" s="100"/>
      <c r="D6" s="100"/>
      <c r="E6" s="100"/>
      <c r="F6" s="100"/>
      <c r="G6" s="100"/>
      <c r="H6" s="100"/>
      <c r="I6" s="100"/>
    </row>
    <row r="7" spans="1:9" ht="19.5">
      <c r="A7" s="100" t="s">
        <v>259</v>
      </c>
      <c r="B7" s="100"/>
      <c r="C7" s="100"/>
      <c r="D7" s="100"/>
      <c r="E7" s="100"/>
      <c r="F7" s="100"/>
      <c r="G7" s="100"/>
      <c r="H7" s="100"/>
      <c r="I7" s="100"/>
    </row>
    <row r="8" spans="1:9" ht="15">
      <c r="A8" s="44"/>
      <c r="B8" s="44"/>
      <c r="C8" s="44"/>
      <c r="D8" s="44"/>
      <c r="E8" s="44"/>
      <c r="F8" s="44"/>
      <c r="G8" s="44"/>
      <c r="H8" s="44"/>
      <c r="I8" s="44"/>
    </row>
    <row r="9" spans="1:9" ht="45">
      <c r="A9" s="55" t="s">
        <v>0</v>
      </c>
      <c r="B9" s="55" t="s">
        <v>5</v>
      </c>
      <c r="C9" s="55" t="s">
        <v>6</v>
      </c>
      <c r="D9" s="55" t="s">
        <v>7</v>
      </c>
      <c r="E9" s="55" t="s">
        <v>8</v>
      </c>
      <c r="F9" s="55" t="s">
        <v>9</v>
      </c>
      <c r="G9" s="55" t="s">
        <v>2</v>
      </c>
      <c r="H9" s="55" t="s">
        <v>10</v>
      </c>
      <c r="I9" s="55" t="s">
        <v>4</v>
      </c>
    </row>
    <row r="10" spans="1:9" ht="60">
      <c r="A10" s="45" t="s">
        <v>63</v>
      </c>
      <c r="B10" s="46" t="s">
        <v>11</v>
      </c>
      <c r="C10" s="46"/>
      <c r="D10" s="46"/>
      <c r="E10" s="46"/>
      <c r="F10" s="46"/>
      <c r="G10" s="52">
        <v>9726437.17</v>
      </c>
      <c r="H10" s="52">
        <v>9460075.7</v>
      </c>
      <c r="I10" s="48">
        <f>H10/G10*100</f>
        <v>97.26146927858065</v>
      </c>
    </row>
    <row r="11" spans="1:9" ht="15">
      <c r="A11" s="45" t="s">
        <v>241</v>
      </c>
      <c r="B11" s="46" t="s">
        <v>11</v>
      </c>
      <c r="C11" s="46" t="s">
        <v>74</v>
      </c>
      <c r="D11" s="46"/>
      <c r="E11" s="46"/>
      <c r="F11" s="46"/>
      <c r="G11" s="52">
        <v>5821559.58</v>
      </c>
      <c r="H11" s="52">
        <v>5820559.58</v>
      </c>
      <c r="I11" s="48">
        <f>H11/G11*100</f>
        <v>99.98282247246192</v>
      </c>
    </row>
    <row r="12" spans="1:9" ht="15">
      <c r="A12" s="45" t="s">
        <v>14</v>
      </c>
      <c r="B12" s="46" t="s">
        <v>11</v>
      </c>
      <c r="C12" s="46" t="s">
        <v>13</v>
      </c>
      <c r="D12" s="46" t="s">
        <v>171</v>
      </c>
      <c r="E12" s="46" t="s">
        <v>15</v>
      </c>
      <c r="F12" s="46" t="s">
        <v>16</v>
      </c>
      <c r="G12" s="47">
        <v>458803.51</v>
      </c>
      <c r="H12" s="47">
        <v>458803.51</v>
      </c>
      <c r="I12" s="48">
        <f>H12/G12*100</f>
        <v>100</v>
      </c>
    </row>
    <row r="13" spans="1:9" ht="15">
      <c r="A13" s="45" t="s">
        <v>158</v>
      </c>
      <c r="B13" s="46" t="s">
        <v>11</v>
      </c>
      <c r="C13" s="46" t="s">
        <v>13</v>
      </c>
      <c r="D13" s="46" t="s">
        <v>171</v>
      </c>
      <c r="E13" s="46" t="s">
        <v>159</v>
      </c>
      <c r="F13" s="46" t="s">
        <v>160</v>
      </c>
      <c r="G13" s="47">
        <v>5428.5</v>
      </c>
      <c r="H13" s="47">
        <v>5428.5</v>
      </c>
      <c r="I13" s="48">
        <f aca="true" t="shared" si="0" ref="I13:I84">H13/G13*100</f>
        <v>100</v>
      </c>
    </row>
    <row r="14" spans="1:9" ht="30">
      <c r="A14" s="45" t="s">
        <v>17</v>
      </c>
      <c r="B14" s="46" t="s">
        <v>11</v>
      </c>
      <c r="C14" s="46" t="s">
        <v>13</v>
      </c>
      <c r="D14" s="46" t="s">
        <v>171</v>
      </c>
      <c r="E14" s="46" t="s">
        <v>161</v>
      </c>
      <c r="F14" s="46" t="s">
        <v>18</v>
      </c>
      <c r="G14" s="47">
        <v>181466.49</v>
      </c>
      <c r="H14" s="47">
        <v>181466.49</v>
      </c>
      <c r="I14" s="48">
        <f t="shared" si="0"/>
        <v>100</v>
      </c>
    </row>
    <row r="15" spans="1:9" ht="60">
      <c r="A15" s="45" t="s">
        <v>12</v>
      </c>
      <c r="B15" s="46" t="s">
        <v>11</v>
      </c>
      <c r="C15" s="46" t="s">
        <v>13</v>
      </c>
      <c r="D15" s="46"/>
      <c r="E15" s="46"/>
      <c r="F15" s="46"/>
      <c r="G15" s="47">
        <v>645698.5</v>
      </c>
      <c r="H15" s="47">
        <v>645698.5</v>
      </c>
      <c r="I15" s="48">
        <f t="shared" si="0"/>
        <v>100</v>
      </c>
    </row>
    <row r="16" spans="1:9" ht="15">
      <c r="A16" s="45" t="s">
        <v>14</v>
      </c>
      <c r="B16" s="46" t="s">
        <v>11</v>
      </c>
      <c r="C16" s="46" t="s">
        <v>20</v>
      </c>
      <c r="D16" s="46" t="s">
        <v>162</v>
      </c>
      <c r="E16" s="46" t="s">
        <v>15</v>
      </c>
      <c r="F16" s="46" t="s">
        <v>16</v>
      </c>
      <c r="G16" s="47">
        <v>3023265.94</v>
      </c>
      <c r="H16" s="47">
        <v>3023265.94</v>
      </c>
      <c r="I16" s="48">
        <f t="shared" si="0"/>
        <v>100</v>
      </c>
    </row>
    <row r="17" spans="1:9" ht="15">
      <c r="A17" s="45" t="s">
        <v>158</v>
      </c>
      <c r="B17" s="46" t="s">
        <v>11</v>
      </c>
      <c r="C17" s="46" t="s">
        <v>20</v>
      </c>
      <c r="D17" s="46" t="s">
        <v>162</v>
      </c>
      <c r="E17" s="46" t="s">
        <v>159</v>
      </c>
      <c r="F17" s="46" t="s">
        <v>160</v>
      </c>
      <c r="G17" s="47">
        <v>4264.8</v>
      </c>
      <c r="H17" s="47">
        <v>4264.8</v>
      </c>
      <c r="I17" s="48">
        <f t="shared" si="0"/>
        <v>100</v>
      </c>
    </row>
    <row r="18" spans="1:9" ht="30">
      <c r="A18" s="45" t="s">
        <v>17</v>
      </c>
      <c r="B18" s="46" t="s">
        <v>11</v>
      </c>
      <c r="C18" s="46" t="s">
        <v>20</v>
      </c>
      <c r="D18" s="46" t="s">
        <v>162</v>
      </c>
      <c r="E18" s="46" t="s">
        <v>161</v>
      </c>
      <c r="F18" s="46" t="s">
        <v>18</v>
      </c>
      <c r="G18" s="47">
        <v>1142905.66</v>
      </c>
      <c r="H18" s="47">
        <v>1142905.66</v>
      </c>
      <c r="I18" s="48">
        <f t="shared" si="0"/>
        <v>100</v>
      </c>
    </row>
    <row r="19" spans="1:9" ht="15">
      <c r="A19" s="45" t="s">
        <v>21</v>
      </c>
      <c r="B19" s="46" t="s">
        <v>11</v>
      </c>
      <c r="C19" s="46" t="s">
        <v>20</v>
      </c>
      <c r="D19" s="46" t="s">
        <v>162</v>
      </c>
      <c r="E19" s="46" t="s">
        <v>22</v>
      </c>
      <c r="F19" s="46" t="s">
        <v>23</v>
      </c>
      <c r="G19" s="47">
        <v>13134.35</v>
      </c>
      <c r="H19" s="47">
        <v>13134.35</v>
      </c>
      <c r="I19" s="48">
        <f>H19/G19*100</f>
        <v>100</v>
      </c>
    </row>
    <row r="20" spans="1:9" ht="30">
      <c r="A20" s="45" t="s">
        <v>24</v>
      </c>
      <c r="B20" s="46" t="s">
        <v>11</v>
      </c>
      <c r="C20" s="46" t="s">
        <v>20</v>
      </c>
      <c r="D20" s="46" t="s">
        <v>162</v>
      </c>
      <c r="E20" s="46" t="s">
        <v>22</v>
      </c>
      <c r="F20" s="46" t="s">
        <v>25</v>
      </c>
      <c r="G20" s="47">
        <v>2550</v>
      </c>
      <c r="H20" s="47">
        <v>2550</v>
      </c>
      <c r="I20" s="48">
        <f t="shared" si="0"/>
        <v>100</v>
      </c>
    </row>
    <row r="21" spans="1:9" ht="15">
      <c r="A21" s="45" t="s">
        <v>26</v>
      </c>
      <c r="B21" s="46" t="s">
        <v>11</v>
      </c>
      <c r="C21" s="46" t="s">
        <v>20</v>
      </c>
      <c r="D21" s="46" t="s">
        <v>162</v>
      </c>
      <c r="E21" s="46" t="s">
        <v>22</v>
      </c>
      <c r="F21" s="46" t="s">
        <v>27</v>
      </c>
      <c r="G21" s="47">
        <v>78687.68</v>
      </c>
      <c r="H21" s="47">
        <v>78687.68</v>
      </c>
      <c r="I21" s="48">
        <f t="shared" si="0"/>
        <v>100</v>
      </c>
    </row>
    <row r="22" spans="1:9" ht="30">
      <c r="A22" s="45" t="s">
        <v>39</v>
      </c>
      <c r="B22" s="46" t="s">
        <v>11</v>
      </c>
      <c r="C22" s="46" t="s">
        <v>20</v>
      </c>
      <c r="D22" s="46" t="s">
        <v>162</v>
      </c>
      <c r="E22" s="46" t="s">
        <v>22</v>
      </c>
      <c r="F22" s="46" t="s">
        <v>40</v>
      </c>
      <c r="G22" s="47">
        <v>43440</v>
      </c>
      <c r="H22" s="47">
        <v>43440</v>
      </c>
      <c r="I22" s="48">
        <f t="shared" si="0"/>
        <v>100</v>
      </c>
    </row>
    <row r="23" spans="1:9" ht="30">
      <c r="A23" s="45" t="s">
        <v>31</v>
      </c>
      <c r="B23" s="46" t="s">
        <v>11</v>
      </c>
      <c r="C23" s="46" t="s">
        <v>20</v>
      </c>
      <c r="D23" s="46" t="s">
        <v>162</v>
      </c>
      <c r="E23" s="46" t="s">
        <v>22</v>
      </c>
      <c r="F23" s="46" t="s">
        <v>32</v>
      </c>
      <c r="G23" s="47">
        <v>1000</v>
      </c>
      <c r="H23" s="47">
        <v>1000</v>
      </c>
      <c r="I23" s="48">
        <f t="shared" si="0"/>
        <v>100</v>
      </c>
    </row>
    <row r="24" spans="1:9" ht="15">
      <c r="A24" s="45" t="s">
        <v>21</v>
      </c>
      <c r="B24" s="46" t="s">
        <v>11</v>
      </c>
      <c r="C24" s="46" t="s">
        <v>20</v>
      </c>
      <c r="D24" s="46" t="s">
        <v>162</v>
      </c>
      <c r="E24" s="46" t="s">
        <v>28</v>
      </c>
      <c r="F24" s="46" t="s">
        <v>23</v>
      </c>
      <c r="G24" s="47">
        <v>1822.46</v>
      </c>
      <c r="H24" s="47">
        <v>1822.46</v>
      </c>
      <c r="I24" s="48">
        <f t="shared" si="0"/>
        <v>100</v>
      </c>
    </row>
    <row r="25" spans="1:9" ht="15">
      <c r="A25" s="45" t="s">
        <v>29</v>
      </c>
      <c r="B25" s="46" t="s">
        <v>11</v>
      </c>
      <c r="C25" s="46" t="s">
        <v>20</v>
      </c>
      <c r="D25" s="46" t="s">
        <v>162</v>
      </c>
      <c r="E25" s="46" t="s">
        <v>28</v>
      </c>
      <c r="F25" s="46" t="s">
        <v>30</v>
      </c>
      <c r="G25" s="47">
        <v>178663.35</v>
      </c>
      <c r="H25" s="47">
        <v>178663.35</v>
      </c>
      <c r="I25" s="48">
        <f t="shared" si="0"/>
        <v>100</v>
      </c>
    </row>
    <row r="26" spans="1:9" ht="30">
      <c r="A26" s="45" t="s">
        <v>24</v>
      </c>
      <c r="B26" s="46" t="s">
        <v>11</v>
      </c>
      <c r="C26" s="46" t="s">
        <v>20</v>
      </c>
      <c r="D26" s="46" t="s">
        <v>162</v>
      </c>
      <c r="E26" s="46" t="s">
        <v>28</v>
      </c>
      <c r="F26" s="46" t="s">
        <v>25</v>
      </c>
      <c r="G26" s="47">
        <v>90524.5</v>
      </c>
      <c r="H26" s="47">
        <v>90524.5</v>
      </c>
      <c r="I26" s="48">
        <f t="shared" si="0"/>
        <v>100</v>
      </c>
    </row>
    <row r="27" spans="1:9" ht="15">
      <c r="A27" s="45" t="s">
        <v>26</v>
      </c>
      <c r="B27" s="46" t="s">
        <v>11</v>
      </c>
      <c r="C27" s="46" t="s">
        <v>20</v>
      </c>
      <c r="D27" s="46" t="s">
        <v>162</v>
      </c>
      <c r="E27" s="46" t="s">
        <v>28</v>
      </c>
      <c r="F27" s="46" t="s">
        <v>27</v>
      </c>
      <c r="G27" s="47">
        <v>66132.95</v>
      </c>
      <c r="H27" s="47">
        <v>66132.95</v>
      </c>
      <c r="I27" s="48">
        <f t="shared" si="0"/>
        <v>100</v>
      </c>
    </row>
    <row r="28" spans="1:9" ht="30">
      <c r="A28" s="45" t="s">
        <v>39</v>
      </c>
      <c r="B28" s="46" t="s">
        <v>11</v>
      </c>
      <c r="C28" s="46" t="s">
        <v>20</v>
      </c>
      <c r="D28" s="46" t="s">
        <v>162</v>
      </c>
      <c r="E28" s="46" t="s">
        <v>28</v>
      </c>
      <c r="F28" s="46" t="s">
        <v>40</v>
      </c>
      <c r="G28" s="47">
        <v>42200</v>
      </c>
      <c r="H28" s="47">
        <v>42200</v>
      </c>
      <c r="I28" s="48">
        <f t="shared" si="0"/>
        <v>100</v>
      </c>
    </row>
    <row r="29" spans="1:9" ht="30">
      <c r="A29" s="45" t="s">
        <v>31</v>
      </c>
      <c r="B29" s="46" t="s">
        <v>11</v>
      </c>
      <c r="C29" s="46" t="s">
        <v>20</v>
      </c>
      <c r="D29" s="46" t="s">
        <v>162</v>
      </c>
      <c r="E29" s="46" t="s">
        <v>28</v>
      </c>
      <c r="F29" s="46" t="s">
        <v>32</v>
      </c>
      <c r="G29" s="47">
        <v>270020.89</v>
      </c>
      <c r="H29" s="47">
        <v>270020.89</v>
      </c>
      <c r="I29" s="48">
        <f t="shared" si="0"/>
        <v>100</v>
      </c>
    </row>
    <row r="30" spans="1:9" ht="15">
      <c r="A30" s="45" t="s">
        <v>221</v>
      </c>
      <c r="B30" s="46" t="s">
        <v>11</v>
      </c>
      <c r="C30" s="46" t="s">
        <v>20</v>
      </c>
      <c r="D30" s="46" t="s">
        <v>162</v>
      </c>
      <c r="E30" s="46" t="s">
        <v>166</v>
      </c>
      <c r="F30" s="46" t="s">
        <v>222</v>
      </c>
      <c r="G30" s="47">
        <v>78880</v>
      </c>
      <c r="H30" s="47">
        <v>78880</v>
      </c>
      <c r="I30" s="48">
        <f t="shared" si="0"/>
        <v>100</v>
      </c>
    </row>
    <row r="31" spans="1:9" ht="15">
      <c r="A31" s="45" t="s">
        <v>221</v>
      </c>
      <c r="B31" s="46" t="s">
        <v>11</v>
      </c>
      <c r="C31" s="46" t="s">
        <v>20</v>
      </c>
      <c r="D31" s="46" t="s">
        <v>162</v>
      </c>
      <c r="E31" s="46" t="s">
        <v>167</v>
      </c>
      <c r="F31" s="46" t="s">
        <v>222</v>
      </c>
      <c r="G31" s="47">
        <v>11212</v>
      </c>
      <c r="H31" s="47">
        <v>11212</v>
      </c>
      <c r="I31" s="48">
        <f t="shared" si="0"/>
        <v>100</v>
      </c>
    </row>
    <row r="32" spans="1:9" ht="15">
      <c r="A32" s="45" t="s">
        <v>221</v>
      </c>
      <c r="B32" s="46" t="s">
        <v>11</v>
      </c>
      <c r="C32" s="46" t="s">
        <v>20</v>
      </c>
      <c r="D32" s="46" t="s">
        <v>162</v>
      </c>
      <c r="E32" s="46" t="s">
        <v>223</v>
      </c>
      <c r="F32" s="46" t="s">
        <v>222</v>
      </c>
      <c r="G32" s="47">
        <v>300</v>
      </c>
      <c r="H32" s="47">
        <v>300</v>
      </c>
      <c r="I32" s="48">
        <f t="shared" si="0"/>
        <v>100</v>
      </c>
    </row>
    <row r="33" spans="1:9" ht="60">
      <c r="A33" s="45" t="s">
        <v>224</v>
      </c>
      <c r="B33" s="46" t="s">
        <v>11</v>
      </c>
      <c r="C33" s="46" t="s">
        <v>20</v>
      </c>
      <c r="D33" s="46" t="s">
        <v>162</v>
      </c>
      <c r="E33" s="46" t="s">
        <v>223</v>
      </c>
      <c r="F33" s="46" t="s">
        <v>225</v>
      </c>
      <c r="G33" s="47">
        <v>156.5</v>
      </c>
      <c r="H33" s="47">
        <v>156.5</v>
      </c>
      <c r="I33" s="48">
        <f t="shared" si="0"/>
        <v>100</v>
      </c>
    </row>
    <row r="34" spans="1:9" ht="30">
      <c r="A34" s="45" t="s">
        <v>39</v>
      </c>
      <c r="B34" s="46" t="s">
        <v>11</v>
      </c>
      <c r="C34" s="46" t="s">
        <v>20</v>
      </c>
      <c r="D34" s="46" t="s">
        <v>226</v>
      </c>
      <c r="E34" s="46" t="s">
        <v>28</v>
      </c>
      <c r="F34" s="46" t="s">
        <v>40</v>
      </c>
      <c r="G34" s="47">
        <v>119000</v>
      </c>
      <c r="H34" s="47">
        <v>119000</v>
      </c>
      <c r="I34" s="48">
        <f t="shared" si="0"/>
        <v>100</v>
      </c>
    </row>
    <row r="35" spans="1:9" ht="105">
      <c r="A35" s="45" t="s">
        <v>19</v>
      </c>
      <c r="B35" s="46" t="s">
        <v>11</v>
      </c>
      <c r="C35" s="46" t="s">
        <v>20</v>
      </c>
      <c r="D35" s="46"/>
      <c r="E35" s="46"/>
      <c r="F35" s="46"/>
      <c r="G35" s="47">
        <v>5168161.08</v>
      </c>
      <c r="H35" s="47">
        <v>5168161.08</v>
      </c>
      <c r="I35" s="48">
        <f t="shared" si="0"/>
        <v>100</v>
      </c>
    </row>
    <row r="36" spans="1:9" ht="15">
      <c r="A36" s="45" t="s">
        <v>227</v>
      </c>
      <c r="B36" s="46" t="s">
        <v>11</v>
      </c>
      <c r="C36" s="46" t="s">
        <v>112</v>
      </c>
      <c r="D36" s="46" t="s">
        <v>163</v>
      </c>
      <c r="E36" s="46" t="s">
        <v>113</v>
      </c>
      <c r="F36" s="46" t="s">
        <v>228</v>
      </c>
      <c r="G36" s="47">
        <v>1000</v>
      </c>
      <c r="H36" s="47">
        <v>0</v>
      </c>
      <c r="I36" s="48">
        <f t="shared" si="0"/>
        <v>0</v>
      </c>
    </row>
    <row r="37" spans="1:9" ht="15">
      <c r="A37" s="45" t="s">
        <v>111</v>
      </c>
      <c r="B37" s="46" t="s">
        <v>11</v>
      </c>
      <c r="C37" s="46" t="s">
        <v>112</v>
      </c>
      <c r="D37" s="46"/>
      <c r="E37" s="46"/>
      <c r="F37" s="46"/>
      <c r="G37" s="47">
        <v>1000</v>
      </c>
      <c r="H37" s="47">
        <v>0</v>
      </c>
      <c r="I37" s="48">
        <f t="shared" si="0"/>
        <v>0</v>
      </c>
    </row>
    <row r="38" spans="1:9" ht="15">
      <c r="A38" s="45" t="s">
        <v>26</v>
      </c>
      <c r="B38" s="46" t="s">
        <v>11</v>
      </c>
      <c r="C38" s="46" t="s">
        <v>94</v>
      </c>
      <c r="D38" s="46" t="s">
        <v>229</v>
      </c>
      <c r="E38" s="46" t="s">
        <v>28</v>
      </c>
      <c r="F38" s="46" t="s">
        <v>27</v>
      </c>
      <c r="G38" s="47">
        <v>6000</v>
      </c>
      <c r="H38" s="47">
        <v>6000</v>
      </c>
      <c r="I38" s="48">
        <f t="shared" si="0"/>
        <v>100</v>
      </c>
    </row>
    <row r="39" spans="1:9" ht="30">
      <c r="A39" s="45" t="s">
        <v>31</v>
      </c>
      <c r="B39" s="46" t="s">
        <v>11</v>
      </c>
      <c r="C39" s="46" t="s">
        <v>94</v>
      </c>
      <c r="D39" s="46" t="s">
        <v>172</v>
      </c>
      <c r="E39" s="46" t="s">
        <v>28</v>
      </c>
      <c r="F39" s="46" t="s">
        <v>32</v>
      </c>
      <c r="G39" s="47">
        <v>700</v>
      </c>
      <c r="H39" s="47">
        <v>700</v>
      </c>
      <c r="I39" s="48">
        <f t="shared" si="0"/>
        <v>100</v>
      </c>
    </row>
    <row r="40" spans="1:9" ht="30">
      <c r="A40" s="45" t="s">
        <v>93</v>
      </c>
      <c r="B40" s="46" t="s">
        <v>11</v>
      </c>
      <c r="C40" s="46" t="s">
        <v>94</v>
      </c>
      <c r="D40" s="46"/>
      <c r="E40" s="46"/>
      <c r="F40" s="46"/>
      <c r="G40" s="47">
        <v>6700</v>
      </c>
      <c r="H40" s="47">
        <v>6700</v>
      </c>
      <c r="I40" s="48">
        <f t="shared" si="0"/>
        <v>100</v>
      </c>
    </row>
    <row r="41" spans="1:9" ht="15">
      <c r="A41" s="45" t="s">
        <v>240</v>
      </c>
      <c r="B41" s="46" t="s">
        <v>11</v>
      </c>
      <c r="C41" s="46" t="s">
        <v>242</v>
      </c>
      <c r="D41" s="46"/>
      <c r="E41" s="46"/>
      <c r="F41" s="46"/>
      <c r="G41" s="47">
        <v>89800</v>
      </c>
      <c r="H41" s="47">
        <v>89800</v>
      </c>
      <c r="I41" s="48">
        <f>H41/G41*100</f>
        <v>100</v>
      </c>
    </row>
    <row r="42" spans="1:9" ht="15">
      <c r="A42" s="45" t="s">
        <v>14</v>
      </c>
      <c r="B42" s="46" t="s">
        <v>11</v>
      </c>
      <c r="C42" s="46" t="s">
        <v>34</v>
      </c>
      <c r="D42" s="46" t="s">
        <v>173</v>
      </c>
      <c r="E42" s="46" t="s">
        <v>15</v>
      </c>
      <c r="F42" s="46" t="s">
        <v>16</v>
      </c>
      <c r="G42" s="47">
        <v>58741.93</v>
      </c>
      <c r="H42" s="47">
        <v>58741.93</v>
      </c>
      <c r="I42" s="48">
        <f t="shared" si="0"/>
        <v>100</v>
      </c>
    </row>
    <row r="43" spans="1:9" ht="30">
      <c r="A43" s="45" t="s">
        <v>17</v>
      </c>
      <c r="B43" s="46" t="s">
        <v>11</v>
      </c>
      <c r="C43" s="46" t="s">
        <v>34</v>
      </c>
      <c r="D43" s="46" t="s">
        <v>173</v>
      </c>
      <c r="E43" s="46" t="s">
        <v>161</v>
      </c>
      <c r="F43" s="46" t="s">
        <v>18</v>
      </c>
      <c r="G43" s="47">
        <v>25308.07</v>
      </c>
      <c r="H43" s="47">
        <v>25308.07</v>
      </c>
      <c r="I43" s="48">
        <f t="shared" si="0"/>
        <v>100</v>
      </c>
    </row>
    <row r="44" spans="1:9" ht="30">
      <c r="A44" s="45" t="s">
        <v>31</v>
      </c>
      <c r="B44" s="46" t="s">
        <v>11</v>
      </c>
      <c r="C44" s="46" t="s">
        <v>34</v>
      </c>
      <c r="D44" s="46" t="s">
        <v>173</v>
      </c>
      <c r="E44" s="46" t="s">
        <v>28</v>
      </c>
      <c r="F44" s="46" t="s">
        <v>32</v>
      </c>
      <c r="G44" s="47">
        <v>5750</v>
      </c>
      <c r="H44" s="47">
        <v>5750</v>
      </c>
      <c r="I44" s="48">
        <f t="shared" si="0"/>
        <v>100</v>
      </c>
    </row>
    <row r="45" spans="1:9" ht="30">
      <c r="A45" s="45" t="s">
        <v>33</v>
      </c>
      <c r="B45" s="46" t="s">
        <v>11</v>
      </c>
      <c r="C45" s="46" t="s">
        <v>34</v>
      </c>
      <c r="D45" s="46"/>
      <c r="E45" s="46"/>
      <c r="F45" s="46"/>
      <c r="G45" s="47">
        <v>89800</v>
      </c>
      <c r="H45" s="47">
        <v>89800</v>
      </c>
      <c r="I45" s="48">
        <f t="shared" si="0"/>
        <v>100</v>
      </c>
    </row>
    <row r="46" spans="1:9" ht="45">
      <c r="A46" s="45" t="s">
        <v>256</v>
      </c>
      <c r="B46" s="46" t="s">
        <v>11</v>
      </c>
      <c r="C46" s="46" t="s">
        <v>243</v>
      </c>
      <c r="D46" s="46"/>
      <c r="E46" s="46"/>
      <c r="F46" s="46"/>
      <c r="G46" s="47">
        <v>12514.5</v>
      </c>
      <c r="H46" s="47">
        <v>12514.5</v>
      </c>
      <c r="I46" s="48">
        <f>H46/G46*100</f>
        <v>100</v>
      </c>
    </row>
    <row r="47" spans="1:9" ht="30">
      <c r="A47" s="45" t="s">
        <v>31</v>
      </c>
      <c r="B47" s="46" t="s">
        <v>11</v>
      </c>
      <c r="C47" s="46" t="s">
        <v>36</v>
      </c>
      <c r="D47" s="46" t="s">
        <v>168</v>
      </c>
      <c r="E47" s="46" t="s">
        <v>28</v>
      </c>
      <c r="F47" s="46" t="s">
        <v>32</v>
      </c>
      <c r="G47" s="47">
        <v>12514.5</v>
      </c>
      <c r="H47" s="47">
        <v>12514.5</v>
      </c>
      <c r="I47" s="48">
        <f t="shared" si="0"/>
        <v>100</v>
      </c>
    </row>
    <row r="48" spans="1:9" ht="30">
      <c r="A48" s="45" t="s">
        <v>35</v>
      </c>
      <c r="B48" s="46" t="s">
        <v>11</v>
      </c>
      <c r="C48" s="46" t="s">
        <v>36</v>
      </c>
      <c r="D48" s="46"/>
      <c r="E48" s="46"/>
      <c r="F48" s="46"/>
      <c r="G48" s="47">
        <v>12514.5</v>
      </c>
      <c r="H48" s="47">
        <v>12514.5</v>
      </c>
      <c r="I48" s="48">
        <f t="shared" si="0"/>
        <v>100</v>
      </c>
    </row>
    <row r="49" spans="1:9" ht="15">
      <c r="A49" s="45" t="s">
        <v>244</v>
      </c>
      <c r="B49" s="46" t="s">
        <v>11</v>
      </c>
      <c r="C49" s="46" t="s">
        <v>245</v>
      </c>
      <c r="D49" s="46"/>
      <c r="E49" s="46"/>
      <c r="F49" s="46"/>
      <c r="G49" s="47">
        <v>800215.22</v>
      </c>
      <c r="H49" s="47">
        <v>766430.11</v>
      </c>
      <c r="I49" s="48">
        <f t="shared" si="0"/>
        <v>95.77799707433708</v>
      </c>
    </row>
    <row r="50" spans="1:9" ht="15">
      <c r="A50" s="45" t="s">
        <v>14</v>
      </c>
      <c r="B50" s="46" t="s">
        <v>11</v>
      </c>
      <c r="C50" s="46" t="s">
        <v>65</v>
      </c>
      <c r="D50" s="46" t="s">
        <v>174</v>
      </c>
      <c r="E50" s="46" t="s">
        <v>15</v>
      </c>
      <c r="F50" s="46" t="s">
        <v>16</v>
      </c>
      <c r="G50" s="47">
        <v>51613.21</v>
      </c>
      <c r="H50" s="47">
        <v>51613.21</v>
      </c>
      <c r="I50" s="48">
        <f t="shared" si="0"/>
        <v>100</v>
      </c>
    </row>
    <row r="51" spans="1:9" ht="30">
      <c r="A51" s="45" t="s">
        <v>17</v>
      </c>
      <c r="B51" s="46" t="s">
        <v>11</v>
      </c>
      <c r="C51" s="46" t="s">
        <v>65</v>
      </c>
      <c r="D51" s="46" t="s">
        <v>174</v>
      </c>
      <c r="E51" s="46" t="s">
        <v>161</v>
      </c>
      <c r="F51" s="46" t="s">
        <v>18</v>
      </c>
      <c r="G51" s="47">
        <v>14583.49</v>
      </c>
      <c r="H51" s="47">
        <v>14583.49</v>
      </c>
      <c r="I51" s="48">
        <f t="shared" si="0"/>
        <v>100</v>
      </c>
    </row>
    <row r="52" spans="1:9" ht="30">
      <c r="A52" s="45" t="s">
        <v>31</v>
      </c>
      <c r="B52" s="46" t="s">
        <v>11</v>
      </c>
      <c r="C52" s="46" t="s">
        <v>65</v>
      </c>
      <c r="D52" s="46" t="s">
        <v>174</v>
      </c>
      <c r="E52" s="46" t="s">
        <v>28</v>
      </c>
      <c r="F52" s="46" t="s">
        <v>32</v>
      </c>
      <c r="G52" s="47">
        <v>1103.3</v>
      </c>
      <c r="H52" s="47">
        <v>1103.3</v>
      </c>
      <c r="I52" s="48">
        <f t="shared" si="0"/>
        <v>100</v>
      </c>
    </row>
    <row r="53" spans="1:9" ht="15">
      <c r="A53" s="45" t="s">
        <v>64</v>
      </c>
      <c r="B53" s="46" t="s">
        <v>11</v>
      </c>
      <c r="C53" s="46" t="s">
        <v>65</v>
      </c>
      <c r="D53" s="46"/>
      <c r="E53" s="46"/>
      <c r="F53" s="46"/>
      <c r="G53" s="47">
        <v>67300</v>
      </c>
      <c r="H53" s="47">
        <v>67300</v>
      </c>
      <c r="I53" s="48">
        <f t="shared" si="0"/>
        <v>100</v>
      </c>
    </row>
    <row r="54" spans="1:9" ht="15">
      <c r="A54" s="45" t="s">
        <v>29</v>
      </c>
      <c r="B54" s="46" t="s">
        <v>11</v>
      </c>
      <c r="C54" s="46" t="s">
        <v>38</v>
      </c>
      <c r="D54" s="46" t="s">
        <v>164</v>
      </c>
      <c r="E54" s="46" t="s">
        <v>28</v>
      </c>
      <c r="F54" s="46" t="s">
        <v>30</v>
      </c>
      <c r="G54" s="47">
        <v>300389.21</v>
      </c>
      <c r="H54" s="47">
        <v>300389.21</v>
      </c>
      <c r="I54" s="48">
        <f t="shared" si="0"/>
        <v>100</v>
      </c>
    </row>
    <row r="55" spans="1:9" ht="30">
      <c r="A55" s="45" t="s">
        <v>24</v>
      </c>
      <c r="B55" s="46" t="s">
        <v>11</v>
      </c>
      <c r="C55" s="46" t="s">
        <v>38</v>
      </c>
      <c r="D55" s="46" t="s">
        <v>164</v>
      </c>
      <c r="E55" s="46" t="s">
        <v>28</v>
      </c>
      <c r="F55" s="46" t="s">
        <v>25</v>
      </c>
      <c r="G55" s="47">
        <v>343526.01</v>
      </c>
      <c r="H55" s="47">
        <v>309740.9</v>
      </c>
      <c r="I55" s="48">
        <f t="shared" si="0"/>
        <v>90.16519593378098</v>
      </c>
    </row>
    <row r="56" spans="1:9" ht="30">
      <c r="A56" s="45" t="s">
        <v>39</v>
      </c>
      <c r="B56" s="46" t="s">
        <v>11</v>
      </c>
      <c r="C56" s="46" t="s">
        <v>38</v>
      </c>
      <c r="D56" s="46" t="s">
        <v>164</v>
      </c>
      <c r="E56" s="46" t="s">
        <v>28</v>
      </c>
      <c r="F56" s="46" t="s">
        <v>40</v>
      </c>
      <c r="G56" s="47">
        <v>5400</v>
      </c>
      <c r="H56" s="47">
        <v>5400</v>
      </c>
      <c r="I56" s="48">
        <f>H56/G56*100</f>
        <v>100</v>
      </c>
    </row>
    <row r="57" spans="1:9" ht="30">
      <c r="A57" s="45" t="s">
        <v>37</v>
      </c>
      <c r="B57" s="46" t="s">
        <v>11</v>
      </c>
      <c r="C57" s="46" t="s">
        <v>38</v>
      </c>
      <c r="D57" s="46"/>
      <c r="E57" s="46"/>
      <c r="F57" s="46"/>
      <c r="G57" s="47">
        <v>649315.22</v>
      </c>
      <c r="H57" s="47">
        <v>615530.11</v>
      </c>
      <c r="I57" s="48">
        <f t="shared" si="0"/>
        <v>94.79680916766436</v>
      </c>
    </row>
    <row r="58" spans="1:9" ht="15">
      <c r="A58" s="45" t="s">
        <v>26</v>
      </c>
      <c r="B58" s="46" t="s">
        <v>11</v>
      </c>
      <c r="C58" s="46" t="s">
        <v>96</v>
      </c>
      <c r="D58" s="46" t="s">
        <v>229</v>
      </c>
      <c r="E58" s="46" t="s">
        <v>28</v>
      </c>
      <c r="F58" s="46" t="s">
        <v>27</v>
      </c>
      <c r="G58" s="47">
        <v>83600</v>
      </c>
      <c r="H58" s="47">
        <v>83600</v>
      </c>
      <c r="I58" s="48">
        <f>H58/G58*100</f>
        <v>100</v>
      </c>
    </row>
    <row r="59" spans="1:9" ht="30">
      <c r="A59" s="45" t="s">
        <v>95</v>
      </c>
      <c r="B59" s="46" t="s">
        <v>11</v>
      </c>
      <c r="C59" s="46" t="s">
        <v>96</v>
      </c>
      <c r="D59" s="46"/>
      <c r="E59" s="46"/>
      <c r="F59" s="46"/>
      <c r="G59" s="47">
        <v>83600</v>
      </c>
      <c r="H59" s="47">
        <v>83600</v>
      </c>
      <c r="I59" s="48">
        <f t="shared" si="0"/>
        <v>100</v>
      </c>
    </row>
    <row r="60" spans="1:9" ht="15">
      <c r="A60" s="45" t="s">
        <v>246</v>
      </c>
      <c r="B60" s="46" t="s">
        <v>11</v>
      </c>
      <c r="C60" s="46" t="s">
        <v>247</v>
      </c>
      <c r="D60" s="46"/>
      <c r="E60" s="46"/>
      <c r="F60" s="46"/>
      <c r="G60" s="47">
        <v>1140248.07</v>
      </c>
      <c r="H60" s="47">
        <v>1140248.07</v>
      </c>
      <c r="I60" s="48">
        <f t="shared" si="0"/>
        <v>100</v>
      </c>
    </row>
    <row r="61" spans="1:9" ht="15">
      <c r="A61" s="45" t="s">
        <v>29</v>
      </c>
      <c r="B61" s="46" t="s">
        <v>11</v>
      </c>
      <c r="C61" s="46" t="s">
        <v>42</v>
      </c>
      <c r="D61" s="46" t="s">
        <v>169</v>
      </c>
      <c r="E61" s="46" t="s">
        <v>28</v>
      </c>
      <c r="F61" s="46" t="s">
        <v>30</v>
      </c>
      <c r="G61" s="47">
        <v>83894.26</v>
      </c>
      <c r="H61" s="47">
        <v>83894.26</v>
      </c>
      <c r="I61" s="48">
        <f t="shared" si="0"/>
        <v>100</v>
      </c>
    </row>
    <row r="62" spans="1:9" ht="30">
      <c r="A62" s="45" t="s">
        <v>24</v>
      </c>
      <c r="B62" s="46" t="s">
        <v>11</v>
      </c>
      <c r="C62" s="46" t="s">
        <v>42</v>
      </c>
      <c r="D62" s="46" t="s">
        <v>169</v>
      </c>
      <c r="E62" s="46" t="s">
        <v>28</v>
      </c>
      <c r="F62" s="46" t="s">
        <v>25</v>
      </c>
      <c r="G62" s="47">
        <v>35075.79</v>
      </c>
      <c r="H62" s="47">
        <v>35075.79</v>
      </c>
      <c r="I62" s="48">
        <f>H62/G62*100</f>
        <v>100</v>
      </c>
    </row>
    <row r="63" spans="1:9" ht="15">
      <c r="A63" s="45" t="s">
        <v>41</v>
      </c>
      <c r="B63" s="46" t="s">
        <v>11</v>
      </c>
      <c r="C63" s="46" t="s">
        <v>42</v>
      </c>
      <c r="D63" s="46"/>
      <c r="E63" s="46"/>
      <c r="F63" s="46"/>
      <c r="G63" s="47">
        <v>118970.05</v>
      </c>
      <c r="H63" s="47">
        <v>118970.05</v>
      </c>
      <c r="I63" s="48">
        <f t="shared" si="0"/>
        <v>100</v>
      </c>
    </row>
    <row r="64" spans="1:9" ht="30">
      <c r="A64" s="45" t="s">
        <v>24</v>
      </c>
      <c r="B64" s="46" t="s">
        <v>11</v>
      </c>
      <c r="C64" s="46" t="s">
        <v>44</v>
      </c>
      <c r="D64" s="46" t="s">
        <v>165</v>
      </c>
      <c r="E64" s="46" t="s">
        <v>28</v>
      </c>
      <c r="F64" s="46" t="s">
        <v>25</v>
      </c>
      <c r="G64" s="47">
        <v>24901.43</v>
      </c>
      <c r="H64" s="47">
        <v>24901.43</v>
      </c>
      <c r="I64" s="48">
        <f t="shared" si="0"/>
        <v>100</v>
      </c>
    </row>
    <row r="65" spans="1:9" ht="30">
      <c r="A65" s="45" t="s">
        <v>31</v>
      </c>
      <c r="B65" s="46" t="s">
        <v>11</v>
      </c>
      <c r="C65" s="46" t="s">
        <v>44</v>
      </c>
      <c r="D65" s="46" t="s">
        <v>165</v>
      </c>
      <c r="E65" s="46" t="s">
        <v>28</v>
      </c>
      <c r="F65" s="46" t="s">
        <v>32</v>
      </c>
      <c r="G65" s="47">
        <v>9740</v>
      </c>
      <c r="H65" s="47">
        <v>9740</v>
      </c>
      <c r="I65" s="48">
        <f t="shared" si="0"/>
        <v>100</v>
      </c>
    </row>
    <row r="66" spans="1:9" ht="30">
      <c r="A66" s="45" t="s">
        <v>24</v>
      </c>
      <c r="B66" s="46" t="s">
        <v>11</v>
      </c>
      <c r="C66" s="46" t="s">
        <v>44</v>
      </c>
      <c r="D66" s="46" t="s">
        <v>230</v>
      </c>
      <c r="E66" s="46" t="s">
        <v>28</v>
      </c>
      <c r="F66" s="46" t="s">
        <v>25</v>
      </c>
      <c r="G66" s="47">
        <v>30000</v>
      </c>
      <c r="H66" s="47">
        <v>30000</v>
      </c>
      <c r="I66" s="48">
        <f t="shared" si="0"/>
        <v>100</v>
      </c>
    </row>
    <row r="67" spans="1:9" ht="30">
      <c r="A67" s="45" t="s">
        <v>24</v>
      </c>
      <c r="B67" s="46" t="s">
        <v>11</v>
      </c>
      <c r="C67" s="46" t="s">
        <v>44</v>
      </c>
      <c r="D67" s="46" t="s">
        <v>231</v>
      </c>
      <c r="E67" s="46" t="s">
        <v>28</v>
      </c>
      <c r="F67" s="46" t="s">
        <v>25</v>
      </c>
      <c r="G67" s="47">
        <v>80653.85</v>
      </c>
      <c r="H67" s="47">
        <v>80653.85</v>
      </c>
      <c r="I67" s="48">
        <f t="shared" si="0"/>
        <v>100</v>
      </c>
    </row>
    <row r="68" spans="1:9" ht="30">
      <c r="A68" s="45" t="s">
        <v>39</v>
      </c>
      <c r="B68" s="46" t="s">
        <v>11</v>
      </c>
      <c r="C68" s="46" t="s">
        <v>44</v>
      </c>
      <c r="D68" s="46" t="s">
        <v>231</v>
      </c>
      <c r="E68" s="46" t="s">
        <v>28</v>
      </c>
      <c r="F68" s="46" t="s">
        <v>40</v>
      </c>
      <c r="G68" s="47">
        <v>728182.74</v>
      </c>
      <c r="H68" s="47">
        <v>728182.74</v>
      </c>
      <c r="I68" s="48">
        <f>H68/G68*100</f>
        <v>100</v>
      </c>
    </row>
    <row r="69" spans="1:9" ht="30">
      <c r="A69" s="45" t="s">
        <v>31</v>
      </c>
      <c r="B69" s="46" t="s">
        <v>11</v>
      </c>
      <c r="C69" s="46" t="s">
        <v>44</v>
      </c>
      <c r="D69" s="46" t="s">
        <v>231</v>
      </c>
      <c r="E69" s="46" t="s">
        <v>28</v>
      </c>
      <c r="F69" s="46" t="s">
        <v>32</v>
      </c>
      <c r="G69" s="47">
        <v>99300</v>
      </c>
      <c r="H69" s="47">
        <v>99300</v>
      </c>
      <c r="I69" s="48">
        <f t="shared" si="0"/>
        <v>100</v>
      </c>
    </row>
    <row r="70" spans="1:9" ht="30">
      <c r="A70" s="45" t="s">
        <v>39</v>
      </c>
      <c r="B70" s="46" t="s">
        <v>11</v>
      </c>
      <c r="C70" s="46" t="s">
        <v>44</v>
      </c>
      <c r="D70" s="46" t="s">
        <v>170</v>
      </c>
      <c r="E70" s="46" t="s">
        <v>28</v>
      </c>
      <c r="F70" s="46" t="s">
        <v>40</v>
      </c>
      <c r="G70" s="47">
        <v>48500</v>
      </c>
      <c r="H70" s="47">
        <v>48500</v>
      </c>
      <c r="I70" s="48">
        <f t="shared" si="0"/>
        <v>100</v>
      </c>
    </row>
    <row r="71" spans="1:9" ht="15">
      <c r="A71" s="45" t="s">
        <v>43</v>
      </c>
      <c r="B71" s="46" t="s">
        <v>11</v>
      </c>
      <c r="C71" s="46" t="s">
        <v>44</v>
      </c>
      <c r="D71" s="46"/>
      <c r="E71" s="46"/>
      <c r="F71" s="46"/>
      <c r="G71" s="47">
        <v>1021278.02</v>
      </c>
      <c r="H71" s="47">
        <v>1021278.02</v>
      </c>
      <c r="I71" s="48">
        <f>H71/G71*100</f>
        <v>100</v>
      </c>
    </row>
    <row r="72" spans="1:9" ht="15">
      <c r="A72" s="45" t="s">
        <v>248</v>
      </c>
      <c r="B72" s="46" t="s">
        <v>11</v>
      </c>
      <c r="C72" s="46" t="s">
        <v>249</v>
      </c>
      <c r="D72" s="46"/>
      <c r="E72" s="46"/>
      <c r="F72" s="46"/>
      <c r="G72" s="47">
        <v>1542640.8</v>
      </c>
      <c r="H72" s="47">
        <v>1311064.44</v>
      </c>
      <c r="I72" s="48">
        <f>H72/G72*100</f>
        <v>84.98831613944088</v>
      </c>
    </row>
    <row r="73" spans="1:9" ht="15">
      <c r="A73" s="45" t="s">
        <v>14</v>
      </c>
      <c r="B73" s="46" t="s">
        <v>11</v>
      </c>
      <c r="C73" s="46" t="s">
        <v>46</v>
      </c>
      <c r="D73" s="46" t="s">
        <v>232</v>
      </c>
      <c r="E73" s="46" t="s">
        <v>175</v>
      </c>
      <c r="F73" s="46" t="s">
        <v>16</v>
      </c>
      <c r="G73" s="47">
        <v>727258.86</v>
      </c>
      <c r="H73" s="47">
        <v>727258.86</v>
      </c>
      <c r="I73" s="48">
        <f t="shared" si="0"/>
        <v>100</v>
      </c>
    </row>
    <row r="74" spans="1:9" ht="30">
      <c r="A74" s="45" t="s">
        <v>17</v>
      </c>
      <c r="B74" s="46" t="s">
        <v>11</v>
      </c>
      <c r="C74" s="46" t="s">
        <v>46</v>
      </c>
      <c r="D74" s="46" t="s">
        <v>232</v>
      </c>
      <c r="E74" s="46" t="s">
        <v>176</v>
      </c>
      <c r="F74" s="46" t="s">
        <v>18</v>
      </c>
      <c r="G74" s="47">
        <v>230271.66</v>
      </c>
      <c r="H74" s="47">
        <v>230271.66</v>
      </c>
      <c r="I74" s="48">
        <f t="shared" si="0"/>
        <v>100</v>
      </c>
    </row>
    <row r="75" spans="1:9" ht="30">
      <c r="A75" s="45" t="s">
        <v>24</v>
      </c>
      <c r="B75" s="46" t="s">
        <v>11</v>
      </c>
      <c r="C75" s="46" t="s">
        <v>46</v>
      </c>
      <c r="D75" s="46" t="s">
        <v>232</v>
      </c>
      <c r="E75" s="46" t="s">
        <v>22</v>
      </c>
      <c r="F75" s="46" t="s">
        <v>25</v>
      </c>
      <c r="G75" s="47">
        <v>450</v>
      </c>
      <c r="H75" s="47">
        <v>450</v>
      </c>
      <c r="I75" s="48">
        <f t="shared" si="0"/>
        <v>100</v>
      </c>
    </row>
    <row r="76" spans="1:9" ht="30">
      <c r="A76" s="45" t="s">
        <v>31</v>
      </c>
      <c r="B76" s="46" t="s">
        <v>11</v>
      </c>
      <c r="C76" s="46" t="s">
        <v>46</v>
      </c>
      <c r="D76" s="46" t="s">
        <v>232</v>
      </c>
      <c r="E76" s="46" t="s">
        <v>22</v>
      </c>
      <c r="F76" s="46" t="s">
        <v>32</v>
      </c>
      <c r="G76" s="47">
        <v>15198</v>
      </c>
      <c r="H76" s="47">
        <v>15198</v>
      </c>
      <c r="I76" s="48">
        <f>H76/G76*100</f>
        <v>100</v>
      </c>
    </row>
    <row r="77" spans="1:9" ht="15">
      <c r="A77" s="45" t="s">
        <v>29</v>
      </c>
      <c r="B77" s="46" t="s">
        <v>11</v>
      </c>
      <c r="C77" s="46" t="s">
        <v>46</v>
      </c>
      <c r="D77" s="46" t="s">
        <v>232</v>
      </c>
      <c r="E77" s="46" t="s">
        <v>28</v>
      </c>
      <c r="F77" s="46" t="s">
        <v>30</v>
      </c>
      <c r="G77" s="47">
        <v>14604.96</v>
      </c>
      <c r="H77" s="47">
        <v>14604.96</v>
      </c>
      <c r="I77" s="48">
        <f t="shared" si="0"/>
        <v>100</v>
      </c>
    </row>
    <row r="78" spans="1:9" ht="30">
      <c r="A78" s="45" t="s">
        <v>24</v>
      </c>
      <c r="B78" s="46" t="s">
        <v>11</v>
      </c>
      <c r="C78" s="46" t="s">
        <v>46</v>
      </c>
      <c r="D78" s="46" t="s">
        <v>232</v>
      </c>
      <c r="E78" s="46" t="s">
        <v>28</v>
      </c>
      <c r="F78" s="46" t="s">
        <v>25</v>
      </c>
      <c r="G78" s="47">
        <v>5390</v>
      </c>
      <c r="H78" s="47">
        <v>5390</v>
      </c>
      <c r="I78" s="48">
        <f>H78/G78*100</f>
        <v>100</v>
      </c>
    </row>
    <row r="79" spans="1:9" ht="15">
      <c r="A79" s="45" t="s">
        <v>26</v>
      </c>
      <c r="B79" s="46" t="s">
        <v>11</v>
      </c>
      <c r="C79" s="46" t="s">
        <v>46</v>
      </c>
      <c r="D79" s="46" t="s">
        <v>232</v>
      </c>
      <c r="E79" s="46" t="s">
        <v>28</v>
      </c>
      <c r="F79" s="46" t="s">
        <v>27</v>
      </c>
      <c r="G79" s="47">
        <v>9202</v>
      </c>
      <c r="H79" s="47">
        <v>9202</v>
      </c>
      <c r="I79" s="48">
        <f t="shared" si="0"/>
        <v>100</v>
      </c>
    </row>
    <row r="80" spans="1:9" ht="30">
      <c r="A80" s="45" t="s">
        <v>39</v>
      </c>
      <c r="B80" s="46" t="s">
        <v>11</v>
      </c>
      <c r="C80" s="46" t="s">
        <v>46</v>
      </c>
      <c r="D80" s="46" t="s">
        <v>232</v>
      </c>
      <c r="E80" s="46" t="s">
        <v>28</v>
      </c>
      <c r="F80" s="46" t="s">
        <v>40</v>
      </c>
      <c r="G80" s="47">
        <v>15020</v>
      </c>
      <c r="H80" s="47">
        <v>15020</v>
      </c>
      <c r="I80" s="48">
        <f>H80/G80*100</f>
        <v>100</v>
      </c>
    </row>
    <row r="81" spans="1:9" ht="30">
      <c r="A81" s="45" t="s">
        <v>31</v>
      </c>
      <c r="B81" s="46" t="s">
        <v>11</v>
      </c>
      <c r="C81" s="46" t="s">
        <v>46</v>
      </c>
      <c r="D81" s="46" t="s">
        <v>232</v>
      </c>
      <c r="E81" s="46" t="s">
        <v>28</v>
      </c>
      <c r="F81" s="46" t="s">
        <v>32</v>
      </c>
      <c r="G81" s="47">
        <v>3518</v>
      </c>
      <c r="H81" s="47">
        <v>3518</v>
      </c>
      <c r="I81" s="48">
        <f t="shared" si="0"/>
        <v>100</v>
      </c>
    </row>
    <row r="82" spans="1:9" ht="30">
      <c r="A82" s="45" t="s">
        <v>39</v>
      </c>
      <c r="B82" s="46" t="s">
        <v>11</v>
      </c>
      <c r="C82" s="46" t="s">
        <v>46</v>
      </c>
      <c r="D82" s="46" t="s">
        <v>233</v>
      </c>
      <c r="E82" s="46" t="s">
        <v>22</v>
      </c>
      <c r="F82" s="46" t="s">
        <v>40</v>
      </c>
      <c r="G82" s="47">
        <v>68598</v>
      </c>
      <c r="H82" s="47">
        <v>68598</v>
      </c>
      <c r="I82" s="48">
        <f t="shared" si="0"/>
        <v>100</v>
      </c>
    </row>
    <row r="83" spans="1:9" ht="30">
      <c r="A83" s="45" t="s">
        <v>31</v>
      </c>
      <c r="B83" s="46" t="s">
        <v>11</v>
      </c>
      <c r="C83" s="46" t="s">
        <v>46</v>
      </c>
      <c r="D83" s="46" t="s">
        <v>233</v>
      </c>
      <c r="E83" s="46" t="s">
        <v>22</v>
      </c>
      <c r="F83" s="46" t="s">
        <v>32</v>
      </c>
      <c r="G83" s="47">
        <v>9998</v>
      </c>
      <c r="H83" s="47">
        <v>9998</v>
      </c>
      <c r="I83" s="48">
        <f t="shared" si="0"/>
        <v>100</v>
      </c>
    </row>
    <row r="84" spans="1:9" ht="30">
      <c r="A84" s="45" t="s">
        <v>39</v>
      </c>
      <c r="B84" s="46" t="s">
        <v>11</v>
      </c>
      <c r="C84" s="46" t="s">
        <v>46</v>
      </c>
      <c r="D84" s="46" t="s">
        <v>233</v>
      </c>
      <c r="E84" s="46" t="s">
        <v>28</v>
      </c>
      <c r="F84" s="46" t="s">
        <v>40</v>
      </c>
      <c r="G84" s="47">
        <v>21783</v>
      </c>
      <c r="H84" s="47">
        <v>21783</v>
      </c>
      <c r="I84" s="48">
        <f t="shared" si="0"/>
        <v>100</v>
      </c>
    </row>
    <row r="85" spans="1:9" ht="15">
      <c r="A85" s="45" t="s">
        <v>14</v>
      </c>
      <c r="B85" s="46" t="s">
        <v>11</v>
      </c>
      <c r="C85" s="46" t="s">
        <v>46</v>
      </c>
      <c r="D85" s="46" t="s">
        <v>234</v>
      </c>
      <c r="E85" s="46" t="s">
        <v>175</v>
      </c>
      <c r="F85" s="46" t="s">
        <v>16</v>
      </c>
      <c r="G85" s="47">
        <v>85218.87</v>
      </c>
      <c r="H85" s="47">
        <v>85218.87</v>
      </c>
      <c r="I85" s="48">
        <f aca="true" t="shared" si="1" ref="I85:I107">H85/G85*100</f>
        <v>100</v>
      </c>
    </row>
    <row r="86" spans="1:9" ht="30">
      <c r="A86" s="77" t="s">
        <v>17</v>
      </c>
      <c r="B86" s="50">
        <v>985</v>
      </c>
      <c r="C86" s="51" t="s">
        <v>46</v>
      </c>
      <c r="D86" s="50">
        <v>8020049999</v>
      </c>
      <c r="E86" s="50">
        <v>119</v>
      </c>
      <c r="F86" s="50">
        <v>213</v>
      </c>
      <c r="G86" s="52">
        <v>26210.65</v>
      </c>
      <c r="H86" s="52">
        <v>26210.65</v>
      </c>
      <c r="I86" s="48">
        <f>H86/G86*100</f>
        <v>100</v>
      </c>
    </row>
    <row r="87" spans="1:9" ht="15">
      <c r="A87" s="45" t="s">
        <v>29</v>
      </c>
      <c r="B87" s="46" t="s">
        <v>11</v>
      </c>
      <c r="C87" s="46" t="s">
        <v>46</v>
      </c>
      <c r="D87" s="46" t="s">
        <v>234</v>
      </c>
      <c r="E87" s="46" t="s">
        <v>28</v>
      </c>
      <c r="F87" s="46" t="s">
        <v>30</v>
      </c>
      <c r="G87" s="47">
        <v>772.94</v>
      </c>
      <c r="H87" s="47">
        <v>772.94</v>
      </c>
      <c r="I87" s="48">
        <f t="shared" si="1"/>
        <v>100</v>
      </c>
    </row>
    <row r="88" spans="1:9" ht="15">
      <c r="A88" s="45" t="s">
        <v>26</v>
      </c>
      <c r="B88" s="46" t="s">
        <v>11</v>
      </c>
      <c r="C88" s="46" t="s">
        <v>46</v>
      </c>
      <c r="D88" s="46" t="s">
        <v>234</v>
      </c>
      <c r="E88" s="46" t="s">
        <v>28</v>
      </c>
      <c r="F88" s="46" t="s">
        <v>27</v>
      </c>
      <c r="G88" s="47">
        <v>18684.55</v>
      </c>
      <c r="H88" s="47">
        <v>18684.55</v>
      </c>
      <c r="I88" s="48">
        <f t="shared" si="1"/>
        <v>100</v>
      </c>
    </row>
    <row r="89" spans="1:9" ht="15">
      <c r="A89" s="45" t="s">
        <v>29</v>
      </c>
      <c r="B89" s="46" t="s">
        <v>11</v>
      </c>
      <c r="C89" s="46" t="s">
        <v>46</v>
      </c>
      <c r="D89" s="46" t="s">
        <v>235</v>
      </c>
      <c r="E89" s="46" t="s">
        <v>28</v>
      </c>
      <c r="F89" s="46" t="s">
        <v>30</v>
      </c>
      <c r="G89" s="47">
        <v>500</v>
      </c>
      <c r="H89" s="47">
        <v>500</v>
      </c>
      <c r="I89" s="48">
        <f t="shared" si="1"/>
        <v>100</v>
      </c>
    </row>
    <row r="90" spans="1:9" ht="30">
      <c r="A90" s="45" t="s">
        <v>24</v>
      </c>
      <c r="B90" s="46" t="s">
        <v>11</v>
      </c>
      <c r="C90" s="46" t="s">
        <v>46</v>
      </c>
      <c r="D90" s="46" t="s">
        <v>236</v>
      </c>
      <c r="E90" s="46" t="s">
        <v>237</v>
      </c>
      <c r="F90" s="46" t="s">
        <v>25</v>
      </c>
      <c r="G90" s="47">
        <v>231576.36</v>
      </c>
      <c r="H90" s="47">
        <v>0</v>
      </c>
      <c r="I90" s="48">
        <f t="shared" si="1"/>
        <v>0</v>
      </c>
    </row>
    <row r="91" spans="1:9" ht="15">
      <c r="A91" s="45" t="s">
        <v>45</v>
      </c>
      <c r="B91" s="46" t="s">
        <v>11</v>
      </c>
      <c r="C91" s="46" t="s">
        <v>46</v>
      </c>
      <c r="D91" s="46"/>
      <c r="E91" s="46"/>
      <c r="F91" s="46"/>
      <c r="G91" s="47">
        <v>1484255.85</v>
      </c>
      <c r="H91" s="47">
        <v>1252679.49</v>
      </c>
      <c r="I91" s="48">
        <f t="shared" si="1"/>
        <v>84.39781389441718</v>
      </c>
    </row>
    <row r="92" spans="1:9" ht="15">
      <c r="A92" s="45" t="s">
        <v>227</v>
      </c>
      <c r="B92" s="46" t="s">
        <v>11</v>
      </c>
      <c r="C92" s="46" t="s">
        <v>67</v>
      </c>
      <c r="D92" s="46" t="s">
        <v>238</v>
      </c>
      <c r="E92" s="46" t="s">
        <v>28</v>
      </c>
      <c r="F92" s="46" t="s">
        <v>228</v>
      </c>
      <c r="G92" s="47">
        <v>54000</v>
      </c>
      <c r="H92" s="47">
        <v>54000</v>
      </c>
      <c r="I92" s="48">
        <f t="shared" si="1"/>
        <v>100</v>
      </c>
    </row>
    <row r="93" spans="1:9" ht="15">
      <c r="A93" s="78" t="s">
        <v>26</v>
      </c>
      <c r="B93" s="53" t="s">
        <v>11</v>
      </c>
      <c r="C93" s="53" t="s">
        <v>67</v>
      </c>
      <c r="D93" s="53" t="s">
        <v>239</v>
      </c>
      <c r="E93" s="53" t="s">
        <v>28</v>
      </c>
      <c r="F93" s="53" t="s">
        <v>27</v>
      </c>
      <c r="G93" s="54">
        <v>4384.95</v>
      </c>
      <c r="H93" s="54">
        <v>4384.95</v>
      </c>
      <c r="I93" s="48">
        <f t="shared" si="1"/>
        <v>100</v>
      </c>
    </row>
    <row r="94" spans="1:9" ht="30">
      <c r="A94" s="77" t="s">
        <v>66</v>
      </c>
      <c r="B94" s="50">
        <v>985</v>
      </c>
      <c r="C94" s="51" t="s">
        <v>67</v>
      </c>
      <c r="D94" s="50"/>
      <c r="E94" s="50"/>
      <c r="F94" s="50"/>
      <c r="G94" s="52">
        <v>58384.95</v>
      </c>
      <c r="H94" s="52">
        <v>58384.95</v>
      </c>
      <c r="I94" s="48">
        <f t="shared" si="1"/>
        <v>100</v>
      </c>
    </row>
    <row r="95" spans="1:9" ht="15">
      <c r="A95" s="77" t="s">
        <v>250</v>
      </c>
      <c r="B95" s="50">
        <v>985</v>
      </c>
      <c r="C95" s="51" t="s">
        <v>251</v>
      </c>
      <c r="D95" s="50"/>
      <c r="E95" s="50"/>
      <c r="F95" s="50"/>
      <c r="G95" s="52">
        <v>8400</v>
      </c>
      <c r="H95" s="52">
        <v>8400</v>
      </c>
      <c r="I95" s="48">
        <f t="shared" si="1"/>
        <v>100</v>
      </c>
    </row>
    <row r="96" spans="1:9" ht="30">
      <c r="A96" s="77" t="s">
        <v>39</v>
      </c>
      <c r="B96" s="50">
        <v>985</v>
      </c>
      <c r="C96" s="51" t="s">
        <v>177</v>
      </c>
      <c r="D96" s="50">
        <v>8050049999</v>
      </c>
      <c r="E96" s="50">
        <v>244</v>
      </c>
      <c r="F96" s="50">
        <v>310</v>
      </c>
      <c r="G96" s="52">
        <v>8400</v>
      </c>
      <c r="H96" s="52">
        <v>8400</v>
      </c>
      <c r="I96" s="48">
        <f t="shared" si="1"/>
        <v>100</v>
      </c>
    </row>
    <row r="97" spans="1:9" ht="15">
      <c r="A97" s="77" t="s">
        <v>178</v>
      </c>
      <c r="B97" s="50">
        <v>985</v>
      </c>
      <c r="C97" s="46" t="s">
        <v>177</v>
      </c>
      <c r="D97" s="50"/>
      <c r="E97" s="50"/>
      <c r="F97" s="50"/>
      <c r="G97" s="52">
        <v>8400</v>
      </c>
      <c r="H97" s="52">
        <v>8400</v>
      </c>
      <c r="I97" s="48">
        <f t="shared" si="1"/>
        <v>100</v>
      </c>
    </row>
    <row r="98" spans="1:9" ht="15">
      <c r="A98" s="77" t="s">
        <v>252</v>
      </c>
      <c r="B98" s="50">
        <v>985</v>
      </c>
      <c r="C98" s="46" t="s">
        <v>253</v>
      </c>
      <c r="D98" s="50"/>
      <c r="E98" s="50"/>
      <c r="F98" s="50"/>
      <c r="G98" s="52">
        <v>42971</v>
      </c>
      <c r="H98" s="52">
        <v>42971</v>
      </c>
      <c r="I98" s="48">
        <f t="shared" si="1"/>
        <v>100</v>
      </c>
    </row>
    <row r="99" spans="1:9" ht="15">
      <c r="A99" s="77" t="s">
        <v>26</v>
      </c>
      <c r="B99" s="50">
        <v>985</v>
      </c>
      <c r="C99" s="53" t="s">
        <v>68</v>
      </c>
      <c r="D99" s="50">
        <v>970049999</v>
      </c>
      <c r="E99" s="50">
        <v>244</v>
      </c>
      <c r="F99" s="50">
        <v>226</v>
      </c>
      <c r="G99" s="52">
        <v>42971</v>
      </c>
      <c r="H99" s="52">
        <v>42971</v>
      </c>
      <c r="I99" s="48">
        <f t="shared" si="1"/>
        <v>100</v>
      </c>
    </row>
    <row r="100" spans="1:9" ht="30">
      <c r="A100" s="77" t="s">
        <v>47</v>
      </c>
      <c r="B100" s="50">
        <v>985</v>
      </c>
      <c r="C100" s="51" t="s">
        <v>68</v>
      </c>
      <c r="D100" s="50"/>
      <c r="E100" s="50"/>
      <c r="F100" s="50"/>
      <c r="G100" s="52">
        <v>42971</v>
      </c>
      <c r="H100" s="52">
        <v>42971</v>
      </c>
      <c r="I100" s="48">
        <f t="shared" si="1"/>
        <v>100</v>
      </c>
    </row>
    <row r="101" spans="1:9" ht="30">
      <c r="A101" s="77" t="s">
        <v>254</v>
      </c>
      <c r="B101" s="50">
        <v>985</v>
      </c>
      <c r="C101" s="51" t="s">
        <v>255</v>
      </c>
      <c r="D101" s="50"/>
      <c r="E101" s="50"/>
      <c r="F101" s="50"/>
      <c r="G101" s="52">
        <v>268088</v>
      </c>
      <c r="H101" s="52">
        <v>268088</v>
      </c>
      <c r="I101" s="48">
        <f t="shared" si="1"/>
        <v>100</v>
      </c>
    </row>
    <row r="102" spans="1:9" ht="45">
      <c r="A102" s="77" t="s">
        <v>49</v>
      </c>
      <c r="B102" s="50">
        <v>985</v>
      </c>
      <c r="C102" s="51" t="s">
        <v>69</v>
      </c>
      <c r="D102" s="50" t="s">
        <v>179</v>
      </c>
      <c r="E102" s="50">
        <v>540</v>
      </c>
      <c r="F102" s="50">
        <v>251</v>
      </c>
      <c r="G102" s="52">
        <v>175257</v>
      </c>
      <c r="H102" s="52">
        <v>175257</v>
      </c>
      <c r="I102" s="48">
        <f t="shared" si="1"/>
        <v>100</v>
      </c>
    </row>
    <row r="103" spans="1:9" ht="45">
      <c r="A103" s="77" t="s">
        <v>49</v>
      </c>
      <c r="B103" s="50">
        <v>985</v>
      </c>
      <c r="C103" s="51" t="s">
        <v>69</v>
      </c>
      <c r="D103" s="49" t="s">
        <v>180</v>
      </c>
      <c r="E103" s="50">
        <v>540</v>
      </c>
      <c r="F103" s="50">
        <v>251</v>
      </c>
      <c r="G103" s="52">
        <v>38492</v>
      </c>
      <c r="H103" s="52">
        <v>38492</v>
      </c>
      <c r="I103" s="48">
        <f t="shared" si="1"/>
        <v>100</v>
      </c>
    </row>
    <row r="104" spans="1:9" ht="45">
      <c r="A104" s="77" t="s">
        <v>49</v>
      </c>
      <c r="B104" s="50">
        <v>985</v>
      </c>
      <c r="C104" s="51" t="s">
        <v>69</v>
      </c>
      <c r="D104" s="50" t="s">
        <v>181</v>
      </c>
      <c r="E104" s="50">
        <v>540</v>
      </c>
      <c r="F104" s="50">
        <v>251</v>
      </c>
      <c r="G104" s="52">
        <v>20419</v>
      </c>
      <c r="H104" s="52">
        <v>20419</v>
      </c>
      <c r="I104" s="48">
        <f t="shared" si="1"/>
        <v>100</v>
      </c>
    </row>
    <row r="105" spans="1:9" ht="45">
      <c r="A105" s="77" t="s">
        <v>49</v>
      </c>
      <c r="B105" s="50">
        <v>985</v>
      </c>
      <c r="C105" s="51" t="s">
        <v>69</v>
      </c>
      <c r="D105" s="51" t="s">
        <v>182</v>
      </c>
      <c r="E105" s="50">
        <v>540</v>
      </c>
      <c r="F105" s="50">
        <v>251</v>
      </c>
      <c r="G105" s="52">
        <v>33920</v>
      </c>
      <c r="H105" s="52">
        <v>33920</v>
      </c>
      <c r="I105" s="48">
        <f t="shared" si="1"/>
        <v>100</v>
      </c>
    </row>
    <row r="106" spans="1:9" ht="30">
      <c r="A106" s="77" t="s">
        <v>48</v>
      </c>
      <c r="B106" s="50">
        <v>985</v>
      </c>
      <c r="C106" s="51" t="s">
        <v>69</v>
      </c>
      <c r="D106" s="50"/>
      <c r="E106" s="50"/>
      <c r="F106" s="50"/>
      <c r="G106" s="52">
        <v>268088</v>
      </c>
      <c r="H106" s="52">
        <v>268088</v>
      </c>
      <c r="I106" s="48">
        <f t="shared" si="1"/>
        <v>100</v>
      </c>
    </row>
    <row r="107" spans="1:9" ht="15">
      <c r="A107" s="77" t="s">
        <v>50</v>
      </c>
      <c r="B107" s="49"/>
      <c r="C107" s="51"/>
      <c r="D107" s="50"/>
      <c r="E107" s="50"/>
      <c r="F107" s="50"/>
      <c r="G107" s="52">
        <v>9726437.17</v>
      </c>
      <c r="H107" s="52">
        <v>9460075.7</v>
      </c>
      <c r="I107" s="48">
        <f t="shared" si="1"/>
        <v>97.26146927858065</v>
      </c>
    </row>
    <row r="108" spans="1:9" ht="12.75">
      <c r="A108" s="4"/>
      <c r="B108" s="4"/>
      <c r="C108" s="4"/>
      <c r="D108" s="4"/>
      <c r="E108" s="4"/>
      <c r="F108" s="4"/>
      <c r="G108" s="4"/>
      <c r="H108" s="4"/>
      <c r="I108" s="4"/>
    </row>
  </sheetData>
  <sheetProtection/>
  <mergeCells count="6">
    <mergeCell ref="F1:I1"/>
    <mergeCell ref="F2:I2"/>
    <mergeCell ref="F3:I3"/>
    <mergeCell ref="F4:I4"/>
    <mergeCell ref="A6:I6"/>
    <mergeCell ref="A7:I7"/>
  </mergeCells>
  <printOptions/>
  <pageMargins left="0.7" right="0.7" top="0.75" bottom="0.75" header="0.3" footer="0.3"/>
  <pageSetup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7"/>
    <outlinePr summaryBelow="0"/>
  </sheetPr>
  <dimension ref="B1:H53"/>
  <sheetViews>
    <sheetView showGridLines="0" view="pageBreakPreview" zoomScale="60" zoomScalePageLayoutView="0" workbookViewId="0" topLeftCell="A13">
      <selection activeCell="F15" sqref="F15"/>
    </sheetView>
  </sheetViews>
  <sheetFormatPr defaultColWidth="9.00390625" defaultRowHeight="12.75" customHeight="1" outlineLevelRow="4"/>
  <cols>
    <col min="1" max="1" width="4.625" style="14" customWidth="1"/>
    <col min="2" max="2" width="51.00390625" style="19" customWidth="1"/>
    <col min="3" max="3" width="6.75390625" style="19" customWidth="1"/>
    <col min="4" max="5" width="17.00390625" style="19" customWidth="1"/>
    <col min="6" max="6" width="12.375" style="19" customWidth="1"/>
    <col min="7" max="7" width="3.375" style="14" customWidth="1"/>
    <col min="8" max="16384" width="9.125" style="14" customWidth="1"/>
  </cols>
  <sheetData>
    <row r="1" spans="2:8" ht="12.75" customHeight="1">
      <c r="B1" s="12"/>
      <c r="C1" s="12"/>
      <c r="D1" s="13"/>
      <c r="E1" s="13"/>
      <c r="F1" s="13"/>
      <c r="G1" s="13"/>
      <c r="H1" s="13"/>
    </row>
    <row r="2" spans="2:8" ht="12.75" customHeight="1">
      <c r="B2" s="15"/>
      <c r="C2" s="13"/>
      <c r="D2" s="88" t="s">
        <v>157</v>
      </c>
      <c r="E2" s="88"/>
      <c r="F2" s="88"/>
      <c r="G2" s="13"/>
      <c r="H2" s="13"/>
    </row>
    <row r="3" spans="2:8" ht="12.75" customHeight="1">
      <c r="B3" s="21"/>
      <c r="C3" s="22"/>
      <c r="D3" s="88" t="s">
        <v>70</v>
      </c>
      <c r="E3" s="88"/>
      <c r="F3" s="88"/>
      <c r="G3" s="16"/>
      <c r="H3" s="16"/>
    </row>
    <row r="4" spans="2:8" ht="12.75" customHeight="1">
      <c r="B4" s="21"/>
      <c r="C4" s="22"/>
      <c r="D4" s="88" t="s">
        <v>71</v>
      </c>
      <c r="E4" s="88"/>
      <c r="F4" s="88"/>
      <c r="G4" s="16"/>
      <c r="H4" s="16"/>
    </row>
    <row r="5" spans="2:8" ht="12.75" customHeight="1">
      <c r="B5" s="13"/>
      <c r="C5" s="13"/>
      <c r="D5" s="88" t="s">
        <v>276</v>
      </c>
      <c r="E5" s="88"/>
      <c r="F5" s="88"/>
      <c r="G5" s="13"/>
      <c r="H5" s="13"/>
    </row>
    <row r="6" spans="2:8" ht="15">
      <c r="B6" s="56"/>
      <c r="C6" s="56"/>
      <c r="D6" s="56"/>
      <c r="E6" s="56"/>
      <c r="F6" s="56"/>
      <c r="G6" s="13"/>
      <c r="H6" s="13"/>
    </row>
    <row r="7" spans="2:8" ht="19.5">
      <c r="B7" s="87" t="s">
        <v>260</v>
      </c>
      <c r="C7" s="87"/>
      <c r="D7" s="87"/>
      <c r="E7" s="87"/>
      <c r="F7" s="87"/>
      <c r="G7" s="13"/>
      <c r="H7" s="13"/>
    </row>
    <row r="8" spans="2:8" ht="20.25" customHeight="1">
      <c r="B8" s="87" t="s">
        <v>261</v>
      </c>
      <c r="C8" s="87"/>
      <c r="D8" s="87"/>
      <c r="E8" s="87"/>
      <c r="F8" s="87"/>
      <c r="G8" s="13"/>
      <c r="H8" s="13"/>
    </row>
    <row r="9" spans="2:8" ht="19.5" customHeight="1">
      <c r="B9" s="87" t="s">
        <v>262</v>
      </c>
      <c r="C9" s="87"/>
      <c r="D9" s="87"/>
      <c r="E9" s="87"/>
      <c r="F9" s="87"/>
      <c r="G9" s="13"/>
      <c r="H9" s="13"/>
    </row>
    <row r="10" spans="2:8" ht="14.25" customHeight="1">
      <c r="B10" s="57"/>
      <c r="C10" s="58"/>
      <c r="D10" s="58"/>
      <c r="E10" s="58"/>
      <c r="F10" s="59"/>
      <c r="G10" s="13"/>
      <c r="H10" s="13"/>
    </row>
    <row r="11" spans="2:6" ht="45">
      <c r="B11" s="60" t="s">
        <v>0</v>
      </c>
      <c r="C11" s="60" t="s">
        <v>6</v>
      </c>
      <c r="D11" s="60" t="s">
        <v>2</v>
      </c>
      <c r="E11" s="60" t="s">
        <v>3</v>
      </c>
      <c r="F11" s="60" t="s">
        <v>4</v>
      </c>
    </row>
    <row r="12" spans="2:6" s="20" customFormat="1" ht="15">
      <c r="B12" s="64" t="s">
        <v>73</v>
      </c>
      <c r="C12" s="60" t="s">
        <v>74</v>
      </c>
      <c r="D12" s="65">
        <v>5821559.58</v>
      </c>
      <c r="E12" s="65">
        <v>5820559.58</v>
      </c>
      <c r="F12" s="61">
        <f>E12*100/D12</f>
        <v>99.98282247246192</v>
      </c>
    </row>
    <row r="13" spans="2:6" s="20" customFormat="1" ht="47.25" customHeight="1">
      <c r="B13" s="45" t="s">
        <v>12</v>
      </c>
      <c r="C13" s="46" t="s">
        <v>13</v>
      </c>
      <c r="D13" s="47">
        <v>645698.5</v>
      </c>
      <c r="E13" s="47">
        <v>645698.5</v>
      </c>
      <c r="F13" s="61">
        <f aca="true" t="shared" si="0" ref="F13:F53">E13*100/D13</f>
        <v>100</v>
      </c>
    </row>
    <row r="14" spans="2:6" ht="46.5" customHeight="1" outlineLevel="1">
      <c r="B14" s="45" t="s">
        <v>12</v>
      </c>
      <c r="C14" s="46" t="s">
        <v>13</v>
      </c>
      <c r="D14" s="47">
        <v>645698.5</v>
      </c>
      <c r="E14" s="47">
        <v>645698.5</v>
      </c>
      <c r="F14" s="61">
        <f t="shared" si="0"/>
        <v>100</v>
      </c>
    </row>
    <row r="15" spans="2:6" s="20" customFormat="1" ht="76.5" customHeight="1" outlineLevel="2">
      <c r="B15" s="45" t="s">
        <v>19</v>
      </c>
      <c r="C15" s="46" t="s">
        <v>20</v>
      </c>
      <c r="D15" s="47">
        <v>5168161.08</v>
      </c>
      <c r="E15" s="47">
        <v>5168161.08</v>
      </c>
      <c r="F15" s="61">
        <f t="shared" si="0"/>
        <v>100</v>
      </c>
    </row>
    <row r="16" spans="2:6" ht="74.25" customHeight="1" outlineLevel="3">
      <c r="B16" s="45" t="s">
        <v>19</v>
      </c>
      <c r="C16" s="46" t="s">
        <v>20</v>
      </c>
      <c r="D16" s="47">
        <v>5168161.08</v>
      </c>
      <c r="E16" s="47">
        <v>5168161.08</v>
      </c>
      <c r="F16" s="61">
        <f t="shared" si="0"/>
        <v>100</v>
      </c>
    </row>
    <row r="17" spans="2:6" s="20" customFormat="1" ht="14.25" customHeight="1" outlineLevel="3">
      <c r="B17" s="45" t="s">
        <v>111</v>
      </c>
      <c r="C17" s="46" t="s">
        <v>112</v>
      </c>
      <c r="D17" s="47">
        <v>1000</v>
      </c>
      <c r="E17" s="47">
        <v>0</v>
      </c>
      <c r="F17" s="61">
        <f t="shared" si="0"/>
        <v>0</v>
      </c>
    </row>
    <row r="18" spans="2:6" s="20" customFormat="1" ht="15" outlineLevel="4">
      <c r="B18" s="45" t="s">
        <v>111</v>
      </c>
      <c r="C18" s="46" t="s">
        <v>112</v>
      </c>
      <c r="D18" s="47">
        <v>1000</v>
      </c>
      <c r="E18" s="47">
        <v>0</v>
      </c>
      <c r="F18" s="61">
        <f t="shared" si="0"/>
        <v>0</v>
      </c>
    </row>
    <row r="19" spans="2:6" s="20" customFormat="1" ht="15.75" customHeight="1" outlineLevel="3">
      <c r="B19" s="45" t="s">
        <v>93</v>
      </c>
      <c r="C19" s="46" t="s">
        <v>94</v>
      </c>
      <c r="D19" s="47">
        <v>6700</v>
      </c>
      <c r="E19" s="47">
        <v>6700</v>
      </c>
      <c r="F19" s="61">
        <f t="shared" si="0"/>
        <v>100</v>
      </c>
    </row>
    <row r="20" spans="2:6" s="20" customFormat="1" ht="15.75" customHeight="1" outlineLevel="3">
      <c r="B20" s="45" t="s">
        <v>93</v>
      </c>
      <c r="C20" s="46" t="s">
        <v>94</v>
      </c>
      <c r="D20" s="47">
        <v>6700</v>
      </c>
      <c r="E20" s="47">
        <v>6700</v>
      </c>
      <c r="F20" s="61">
        <f t="shared" si="0"/>
        <v>100</v>
      </c>
    </row>
    <row r="21" spans="2:6" s="20" customFormat="1" ht="16.5" customHeight="1" outlineLevel="3">
      <c r="B21" s="45" t="s">
        <v>240</v>
      </c>
      <c r="C21" s="46" t="s">
        <v>242</v>
      </c>
      <c r="D21" s="47">
        <v>89800</v>
      </c>
      <c r="E21" s="47">
        <v>89800</v>
      </c>
      <c r="F21" s="61">
        <f>E21*100/D21</f>
        <v>100</v>
      </c>
    </row>
    <row r="22" spans="2:6" s="20" customFormat="1" ht="32.25" customHeight="1" outlineLevel="3">
      <c r="B22" s="45" t="s">
        <v>33</v>
      </c>
      <c r="C22" s="46" t="s">
        <v>34</v>
      </c>
      <c r="D22" s="47">
        <v>89800</v>
      </c>
      <c r="E22" s="47">
        <v>89800</v>
      </c>
      <c r="F22" s="61">
        <f>E22*100/D22</f>
        <v>100</v>
      </c>
    </row>
    <row r="23" spans="2:6" s="19" customFormat="1" ht="27" customHeight="1" outlineLevel="3">
      <c r="B23" s="45" t="s">
        <v>33</v>
      </c>
      <c r="C23" s="46" t="s">
        <v>34</v>
      </c>
      <c r="D23" s="47">
        <v>89800</v>
      </c>
      <c r="E23" s="47">
        <v>89800</v>
      </c>
      <c r="F23" s="61">
        <f t="shared" si="0"/>
        <v>100</v>
      </c>
    </row>
    <row r="24" spans="2:6" s="20" customFormat="1" ht="37.5" customHeight="1" outlineLevel="3">
      <c r="B24" s="45" t="s">
        <v>256</v>
      </c>
      <c r="C24" s="46" t="s">
        <v>243</v>
      </c>
      <c r="D24" s="47">
        <v>12514.5</v>
      </c>
      <c r="E24" s="47">
        <v>12514.5</v>
      </c>
      <c r="F24" s="61">
        <f>E24*100/D24</f>
        <v>100</v>
      </c>
    </row>
    <row r="25" spans="2:6" s="20" customFormat="1" ht="16.5" customHeight="1" outlineLevel="3">
      <c r="B25" s="45" t="s">
        <v>35</v>
      </c>
      <c r="C25" s="46" t="s">
        <v>36</v>
      </c>
      <c r="D25" s="47">
        <v>12514.5</v>
      </c>
      <c r="E25" s="47">
        <v>12514.5</v>
      </c>
      <c r="F25" s="61">
        <f t="shared" si="0"/>
        <v>100</v>
      </c>
    </row>
    <row r="26" spans="2:6" s="20" customFormat="1" ht="12.75" customHeight="1" outlineLevel="4">
      <c r="B26" s="45" t="s">
        <v>35</v>
      </c>
      <c r="C26" s="46" t="s">
        <v>36</v>
      </c>
      <c r="D26" s="47">
        <v>12514.5</v>
      </c>
      <c r="E26" s="47">
        <v>12514.5</v>
      </c>
      <c r="F26" s="61">
        <f t="shared" si="0"/>
        <v>100</v>
      </c>
    </row>
    <row r="27" spans="2:6" s="20" customFormat="1" ht="12.75" customHeight="1" outlineLevel="4">
      <c r="B27" s="45" t="s">
        <v>244</v>
      </c>
      <c r="C27" s="46" t="s">
        <v>245</v>
      </c>
      <c r="D27" s="47">
        <v>800215.22</v>
      </c>
      <c r="E27" s="47">
        <v>766430.11</v>
      </c>
      <c r="F27" s="61">
        <f t="shared" si="0"/>
        <v>95.77799707433708</v>
      </c>
    </row>
    <row r="28" spans="2:6" s="20" customFormat="1" ht="18.75" customHeight="1" outlineLevel="3">
      <c r="B28" s="45" t="s">
        <v>64</v>
      </c>
      <c r="C28" s="46" t="s">
        <v>65</v>
      </c>
      <c r="D28" s="47">
        <v>67300</v>
      </c>
      <c r="E28" s="47">
        <v>67300</v>
      </c>
      <c r="F28" s="61">
        <f t="shared" si="0"/>
        <v>100</v>
      </c>
    </row>
    <row r="29" spans="2:6" s="19" customFormat="1" ht="15" outlineLevel="4">
      <c r="B29" s="45" t="s">
        <v>64</v>
      </c>
      <c r="C29" s="46" t="s">
        <v>65</v>
      </c>
      <c r="D29" s="47">
        <v>67300</v>
      </c>
      <c r="E29" s="47">
        <v>67300</v>
      </c>
      <c r="F29" s="61">
        <f>E29*100/D29</f>
        <v>100</v>
      </c>
    </row>
    <row r="30" spans="2:6" s="20" customFormat="1" ht="15" outlineLevel="4">
      <c r="B30" s="45" t="s">
        <v>37</v>
      </c>
      <c r="C30" s="46" t="s">
        <v>38</v>
      </c>
      <c r="D30" s="47">
        <v>649315.22</v>
      </c>
      <c r="E30" s="47">
        <v>615530.11</v>
      </c>
      <c r="F30" s="61">
        <f t="shared" si="0"/>
        <v>94.79680916766436</v>
      </c>
    </row>
    <row r="31" spans="2:6" ht="15" outlineLevel="3">
      <c r="B31" s="45" t="s">
        <v>37</v>
      </c>
      <c r="C31" s="46" t="s">
        <v>38</v>
      </c>
      <c r="D31" s="47">
        <v>649315.22</v>
      </c>
      <c r="E31" s="47">
        <v>615530.11</v>
      </c>
      <c r="F31" s="61">
        <f>E31*100/D31</f>
        <v>94.79680916766436</v>
      </c>
    </row>
    <row r="32" spans="2:6" s="19" customFormat="1" ht="30" outlineLevel="4">
      <c r="B32" s="45" t="s">
        <v>95</v>
      </c>
      <c r="C32" s="46" t="s">
        <v>96</v>
      </c>
      <c r="D32" s="47">
        <v>83600</v>
      </c>
      <c r="E32" s="47">
        <v>83600</v>
      </c>
      <c r="F32" s="61">
        <f t="shared" si="0"/>
        <v>100</v>
      </c>
    </row>
    <row r="33" spans="2:6" s="20" customFormat="1" ht="30" outlineLevel="1">
      <c r="B33" s="45" t="s">
        <v>95</v>
      </c>
      <c r="C33" s="46" t="s">
        <v>96</v>
      </c>
      <c r="D33" s="47">
        <v>83600</v>
      </c>
      <c r="E33" s="47">
        <v>83600</v>
      </c>
      <c r="F33" s="61">
        <f t="shared" si="0"/>
        <v>100</v>
      </c>
    </row>
    <row r="34" spans="2:6" s="20" customFormat="1" ht="15" outlineLevel="1">
      <c r="B34" s="45" t="s">
        <v>246</v>
      </c>
      <c r="C34" s="46" t="s">
        <v>247</v>
      </c>
      <c r="D34" s="47">
        <v>1140248.07</v>
      </c>
      <c r="E34" s="47">
        <v>1140248.07</v>
      </c>
      <c r="F34" s="61">
        <f t="shared" si="0"/>
        <v>100</v>
      </c>
    </row>
    <row r="35" spans="2:6" s="20" customFormat="1" ht="15" outlineLevel="2">
      <c r="B35" s="45" t="s">
        <v>41</v>
      </c>
      <c r="C35" s="46" t="s">
        <v>42</v>
      </c>
      <c r="D35" s="47">
        <v>118970.05</v>
      </c>
      <c r="E35" s="47">
        <v>118970.05</v>
      </c>
      <c r="F35" s="61">
        <f>E35*100/D35</f>
        <v>100</v>
      </c>
    </row>
    <row r="36" spans="2:6" s="19" customFormat="1" ht="15" outlineLevel="2">
      <c r="B36" s="45" t="s">
        <v>41</v>
      </c>
      <c r="C36" s="46" t="s">
        <v>42</v>
      </c>
      <c r="D36" s="47">
        <v>118970.05</v>
      </c>
      <c r="E36" s="47">
        <v>118970.05</v>
      </c>
      <c r="F36" s="61">
        <f t="shared" si="0"/>
        <v>100</v>
      </c>
    </row>
    <row r="37" spans="2:6" s="20" customFormat="1" ht="15" outlineLevel="2">
      <c r="B37" s="45" t="s">
        <v>43</v>
      </c>
      <c r="C37" s="46" t="s">
        <v>44</v>
      </c>
      <c r="D37" s="47">
        <v>1021278.02</v>
      </c>
      <c r="E37" s="47">
        <v>1021278.02</v>
      </c>
      <c r="F37" s="61">
        <f t="shared" si="0"/>
        <v>100</v>
      </c>
    </row>
    <row r="38" spans="2:6" s="19" customFormat="1" ht="15" outlineLevel="4">
      <c r="B38" s="45" t="s">
        <v>43</v>
      </c>
      <c r="C38" s="46" t="s">
        <v>44</v>
      </c>
      <c r="D38" s="47">
        <v>1021278.02</v>
      </c>
      <c r="E38" s="47">
        <v>1021278.02</v>
      </c>
      <c r="F38" s="61">
        <f t="shared" si="0"/>
        <v>100</v>
      </c>
    </row>
    <row r="39" spans="2:6" s="20" customFormat="1" ht="15" outlineLevel="4">
      <c r="B39" s="45" t="s">
        <v>248</v>
      </c>
      <c r="C39" s="46" t="s">
        <v>249</v>
      </c>
      <c r="D39" s="47">
        <v>1542640.8</v>
      </c>
      <c r="E39" s="47">
        <v>1311064.44</v>
      </c>
      <c r="F39" s="61">
        <f t="shared" si="0"/>
        <v>84.98831613944088</v>
      </c>
    </row>
    <row r="40" spans="2:6" s="20" customFormat="1" ht="15" outlineLevel="4">
      <c r="B40" s="45" t="s">
        <v>45</v>
      </c>
      <c r="C40" s="46" t="s">
        <v>46</v>
      </c>
      <c r="D40" s="47">
        <v>1484255.85</v>
      </c>
      <c r="E40" s="47">
        <v>1252679.49</v>
      </c>
      <c r="F40" s="61">
        <f t="shared" si="0"/>
        <v>84.39781389441718</v>
      </c>
    </row>
    <row r="41" spans="2:6" s="19" customFormat="1" ht="15" outlineLevel="4">
      <c r="B41" s="45" t="s">
        <v>45</v>
      </c>
      <c r="C41" s="46" t="s">
        <v>46</v>
      </c>
      <c r="D41" s="47">
        <v>1484255.85</v>
      </c>
      <c r="E41" s="47">
        <v>1252679.49</v>
      </c>
      <c r="F41" s="61">
        <f t="shared" si="0"/>
        <v>84.39781389441718</v>
      </c>
    </row>
    <row r="42" spans="2:6" s="20" customFormat="1" ht="30" outlineLevel="4">
      <c r="B42" s="45" t="s">
        <v>66</v>
      </c>
      <c r="C42" s="46" t="s">
        <v>67</v>
      </c>
      <c r="D42" s="47">
        <v>58384.95</v>
      </c>
      <c r="E42" s="47">
        <v>58384.95</v>
      </c>
      <c r="F42" s="61">
        <f t="shared" si="0"/>
        <v>100</v>
      </c>
    </row>
    <row r="43" spans="2:6" s="19" customFormat="1" ht="30" outlineLevel="4">
      <c r="B43" s="45" t="s">
        <v>66</v>
      </c>
      <c r="C43" s="46" t="s">
        <v>67</v>
      </c>
      <c r="D43" s="47">
        <v>58384.95</v>
      </c>
      <c r="E43" s="47">
        <v>58384.95</v>
      </c>
      <c r="F43" s="61">
        <f>E43*100/D43</f>
        <v>100</v>
      </c>
    </row>
    <row r="44" spans="2:6" s="20" customFormat="1" ht="15" outlineLevel="4">
      <c r="B44" s="45" t="s">
        <v>250</v>
      </c>
      <c r="C44" s="46" t="s">
        <v>251</v>
      </c>
      <c r="D44" s="47">
        <v>8400</v>
      </c>
      <c r="E44" s="47">
        <v>8400</v>
      </c>
      <c r="F44" s="61">
        <f>E44*100/D44</f>
        <v>100</v>
      </c>
    </row>
    <row r="45" spans="2:6" s="20" customFormat="1" ht="15" outlineLevel="4">
      <c r="B45" s="45" t="s">
        <v>178</v>
      </c>
      <c r="C45" s="46" t="s">
        <v>177</v>
      </c>
      <c r="D45" s="47">
        <v>8400</v>
      </c>
      <c r="E45" s="47">
        <v>8400</v>
      </c>
      <c r="F45" s="61">
        <f t="shared" si="0"/>
        <v>100</v>
      </c>
    </row>
    <row r="46" spans="2:6" s="19" customFormat="1" ht="15" outlineLevel="4">
      <c r="B46" s="45" t="s">
        <v>178</v>
      </c>
      <c r="C46" s="46" t="s">
        <v>177</v>
      </c>
      <c r="D46" s="47">
        <v>8400</v>
      </c>
      <c r="E46" s="47">
        <v>8400</v>
      </c>
      <c r="F46" s="61">
        <f t="shared" si="0"/>
        <v>100</v>
      </c>
    </row>
    <row r="47" spans="2:6" s="20" customFormat="1" ht="15" outlineLevel="4">
      <c r="B47" s="45" t="s">
        <v>252</v>
      </c>
      <c r="C47" s="46" t="s">
        <v>253</v>
      </c>
      <c r="D47" s="47">
        <v>42971</v>
      </c>
      <c r="E47" s="47">
        <v>42971</v>
      </c>
      <c r="F47" s="61">
        <f t="shared" si="0"/>
        <v>100</v>
      </c>
    </row>
    <row r="48" spans="2:6" s="20" customFormat="1" ht="15" outlineLevel="3">
      <c r="B48" s="45" t="s">
        <v>47</v>
      </c>
      <c r="C48" s="46" t="s">
        <v>68</v>
      </c>
      <c r="D48" s="47">
        <v>42971</v>
      </c>
      <c r="E48" s="47">
        <v>42971</v>
      </c>
      <c r="F48" s="61">
        <f>E48*100/D48</f>
        <v>100</v>
      </c>
    </row>
    <row r="49" spans="2:6" s="19" customFormat="1" ht="15" outlineLevel="3">
      <c r="B49" s="45" t="s">
        <v>47</v>
      </c>
      <c r="C49" s="46" t="s">
        <v>68</v>
      </c>
      <c r="D49" s="47">
        <v>42971</v>
      </c>
      <c r="E49" s="47">
        <v>42971</v>
      </c>
      <c r="F49" s="61">
        <f t="shared" si="0"/>
        <v>100</v>
      </c>
    </row>
    <row r="50" spans="2:6" s="20" customFormat="1" ht="30" outlineLevel="3">
      <c r="B50" s="45" t="s">
        <v>254</v>
      </c>
      <c r="C50" s="62">
        <v>1400</v>
      </c>
      <c r="D50" s="63">
        <v>268088</v>
      </c>
      <c r="E50" s="63">
        <v>268088</v>
      </c>
      <c r="F50" s="61">
        <f t="shared" si="0"/>
        <v>100</v>
      </c>
    </row>
    <row r="51" spans="2:6" ht="30">
      <c r="B51" s="79" t="s">
        <v>48</v>
      </c>
      <c r="C51" s="62">
        <v>1403</v>
      </c>
      <c r="D51" s="63">
        <v>268088</v>
      </c>
      <c r="E51" s="63">
        <v>268088</v>
      </c>
      <c r="F51" s="61">
        <f t="shared" si="0"/>
        <v>100</v>
      </c>
    </row>
    <row r="52" spans="2:6" ht="30">
      <c r="B52" s="79" t="s">
        <v>48</v>
      </c>
      <c r="C52" s="62">
        <v>1403</v>
      </c>
      <c r="D52" s="63">
        <v>268088</v>
      </c>
      <c r="E52" s="63">
        <v>268088</v>
      </c>
      <c r="F52" s="61">
        <f t="shared" si="0"/>
        <v>100</v>
      </c>
    </row>
    <row r="53" spans="2:6" s="25" customFormat="1" ht="12.75" customHeight="1">
      <c r="B53" s="79" t="s">
        <v>50</v>
      </c>
      <c r="C53" s="62"/>
      <c r="D53" s="63">
        <v>9726437.17</v>
      </c>
      <c r="E53" s="63">
        <v>9460075.7</v>
      </c>
      <c r="F53" s="61">
        <f t="shared" si="0"/>
        <v>97.26146927858065</v>
      </c>
    </row>
  </sheetData>
  <sheetProtection/>
  <mergeCells count="7">
    <mergeCell ref="B9:F9"/>
    <mergeCell ref="B7:F7"/>
    <mergeCell ref="B8:F8"/>
    <mergeCell ref="D2:F2"/>
    <mergeCell ref="D3:F3"/>
    <mergeCell ref="D4:F4"/>
    <mergeCell ref="D5:F5"/>
  </mergeCells>
  <printOptions/>
  <pageMargins left="0.3937007874015748" right="0.1968503937007874" top="0.1968503937007874" bottom="0.1968503937007874" header="0.5118110236220472" footer="0.5118110236220472"/>
  <pageSetup horizontalDpi="600" verticalDpi="6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29"/>
  <sheetViews>
    <sheetView tabSelected="1" view="pageBreakPreview" zoomScale="60" zoomScalePageLayoutView="0" workbookViewId="0" topLeftCell="A1">
      <selection activeCell="F34" sqref="F34"/>
    </sheetView>
  </sheetViews>
  <sheetFormatPr defaultColWidth="9.00390625" defaultRowHeight="12.75"/>
  <cols>
    <col min="1" max="1" width="2.75390625" style="0" customWidth="1"/>
    <col min="2" max="2" width="52.75390625" style="1" customWidth="1"/>
    <col min="3" max="3" width="32.875" style="1" customWidth="1"/>
    <col min="4" max="4" width="17.875" style="2" customWidth="1"/>
    <col min="5" max="5" width="16.375" style="2" customWidth="1"/>
    <col min="6" max="6" width="13.625" style="2" customWidth="1"/>
    <col min="7" max="7" width="3.875" style="0" customWidth="1"/>
  </cols>
  <sheetData>
    <row r="1" spans="4:6" ht="15">
      <c r="D1" s="90" t="s">
        <v>153</v>
      </c>
      <c r="E1" s="90"/>
      <c r="F1" s="90"/>
    </row>
    <row r="2" spans="4:6" ht="15">
      <c r="D2" s="85" t="s">
        <v>70</v>
      </c>
      <c r="E2" s="85"/>
      <c r="F2" s="85"/>
    </row>
    <row r="3" spans="4:6" ht="15">
      <c r="D3" s="85" t="s">
        <v>71</v>
      </c>
      <c r="E3" s="85"/>
      <c r="F3" s="85"/>
    </row>
    <row r="4" spans="4:6" ht="15">
      <c r="D4" s="85" t="s">
        <v>278</v>
      </c>
      <c r="E4" s="85"/>
      <c r="F4" s="85"/>
    </row>
    <row r="5" spans="2:6" ht="17.25">
      <c r="B5" s="66"/>
      <c r="C5" s="67"/>
      <c r="D5" s="68"/>
      <c r="E5" s="68"/>
      <c r="F5" s="68"/>
    </row>
    <row r="6" spans="2:6" ht="19.5">
      <c r="B6" s="89" t="s">
        <v>263</v>
      </c>
      <c r="C6" s="89"/>
      <c r="D6" s="89"/>
      <c r="E6" s="89"/>
      <c r="F6" s="89"/>
    </row>
    <row r="7" spans="2:6" ht="19.5">
      <c r="B7" s="89" t="s">
        <v>264</v>
      </c>
      <c r="C7" s="89"/>
      <c r="D7" s="89"/>
      <c r="E7" s="89"/>
      <c r="F7" s="89"/>
    </row>
    <row r="8" spans="2:6" ht="19.5">
      <c r="B8" s="89" t="s">
        <v>265</v>
      </c>
      <c r="C8" s="89"/>
      <c r="D8" s="89"/>
      <c r="E8" s="89"/>
      <c r="F8" s="89"/>
    </row>
    <row r="9" spans="2:6" ht="15">
      <c r="B9" s="29"/>
      <c r="C9" s="29"/>
      <c r="D9" s="69"/>
      <c r="E9" s="69"/>
      <c r="F9" s="69"/>
    </row>
    <row r="10" spans="2:6" ht="45">
      <c r="B10" s="73" t="s">
        <v>52</v>
      </c>
      <c r="C10" s="73" t="s">
        <v>51</v>
      </c>
      <c r="D10" s="74" t="s">
        <v>2</v>
      </c>
      <c r="E10" s="74" t="s">
        <v>3</v>
      </c>
      <c r="F10" s="74" t="s">
        <v>4</v>
      </c>
    </row>
    <row r="11" spans="2:6" ht="30">
      <c r="B11" s="80" t="s">
        <v>75</v>
      </c>
      <c r="C11" s="70" t="s">
        <v>76</v>
      </c>
      <c r="D11" s="71">
        <v>113099.17</v>
      </c>
      <c r="E11" s="71">
        <v>-209408.81</v>
      </c>
      <c r="F11" s="42">
        <f>E11*100/D11</f>
        <v>-185.15503694677867</v>
      </c>
    </row>
    <row r="12" spans="2:6" ht="15">
      <c r="B12" s="80" t="s">
        <v>77</v>
      </c>
      <c r="C12" s="70"/>
      <c r="D12" s="72"/>
      <c r="E12" s="72"/>
      <c r="F12" s="42"/>
    </row>
    <row r="13" spans="2:6" ht="15">
      <c r="B13" s="80" t="s">
        <v>78</v>
      </c>
      <c r="C13" s="70" t="s">
        <v>76</v>
      </c>
      <c r="D13" s="71">
        <v>64388.63</v>
      </c>
      <c r="E13" s="71" t="s">
        <v>97</v>
      </c>
      <c r="F13" s="42"/>
    </row>
    <row r="14" spans="2:6" ht="15">
      <c r="B14" s="80" t="s">
        <v>79</v>
      </c>
      <c r="C14" s="70"/>
      <c r="D14" s="72"/>
      <c r="E14" s="72"/>
      <c r="F14" s="42"/>
    </row>
    <row r="15" spans="2:6" ht="30">
      <c r="B15" s="80" t="s">
        <v>98</v>
      </c>
      <c r="C15" s="81" t="s">
        <v>269</v>
      </c>
      <c r="D15" s="71">
        <v>64388.63</v>
      </c>
      <c r="E15" s="71" t="s">
        <v>97</v>
      </c>
      <c r="F15" s="42"/>
    </row>
    <row r="16" spans="2:6" ht="45">
      <c r="B16" s="80" t="s">
        <v>99</v>
      </c>
      <c r="C16" s="81" t="s">
        <v>268</v>
      </c>
      <c r="D16" s="71">
        <v>64388.63</v>
      </c>
      <c r="E16" s="71" t="s">
        <v>97</v>
      </c>
      <c r="F16" s="42"/>
    </row>
    <row r="17" spans="2:6" ht="47.25" customHeight="1">
      <c r="B17" s="80" t="s">
        <v>267</v>
      </c>
      <c r="C17" s="81" t="s">
        <v>274</v>
      </c>
      <c r="D17" s="71">
        <v>64388.63</v>
      </c>
      <c r="E17" s="71" t="s">
        <v>97</v>
      </c>
      <c r="F17" s="42"/>
    </row>
    <row r="18" spans="2:6" ht="15">
      <c r="B18" s="80" t="s">
        <v>100</v>
      </c>
      <c r="C18" s="70" t="s">
        <v>76</v>
      </c>
      <c r="D18" s="71" t="s">
        <v>97</v>
      </c>
      <c r="E18" s="71" t="s">
        <v>97</v>
      </c>
      <c r="F18" s="42"/>
    </row>
    <row r="19" spans="2:6" ht="15">
      <c r="B19" s="80" t="s">
        <v>79</v>
      </c>
      <c r="C19" s="81"/>
      <c r="D19" s="71"/>
      <c r="E19" s="71"/>
      <c r="F19" s="42"/>
    </row>
    <row r="20" spans="2:6" ht="15">
      <c r="B20" s="80" t="s">
        <v>101</v>
      </c>
      <c r="C20" s="70" t="s">
        <v>76</v>
      </c>
      <c r="D20" s="71">
        <v>48710.54</v>
      </c>
      <c r="E20" s="71">
        <v>-209408.81</v>
      </c>
      <c r="F20" s="42">
        <f aca="true" t="shared" si="0" ref="F20:F29">E20*100/D20</f>
        <v>-429.90451347901296</v>
      </c>
    </row>
    <row r="21" spans="2:6" ht="30">
      <c r="B21" s="80" t="s">
        <v>102</v>
      </c>
      <c r="C21" s="70" t="s">
        <v>270</v>
      </c>
      <c r="D21" s="71">
        <v>48710.54</v>
      </c>
      <c r="E21" s="71">
        <v>-209408.81</v>
      </c>
      <c r="F21" s="42">
        <f t="shared" si="0"/>
        <v>-429.90451347901296</v>
      </c>
    </row>
    <row r="22" spans="2:6" ht="15">
      <c r="B22" s="80" t="s">
        <v>103</v>
      </c>
      <c r="C22" s="70" t="s">
        <v>76</v>
      </c>
      <c r="D22" s="71">
        <v>-9677726.63</v>
      </c>
      <c r="E22" s="71">
        <v>-9704885.32</v>
      </c>
      <c r="F22" s="42">
        <f t="shared" si="0"/>
        <v>100.28063088614024</v>
      </c>
    </row>
    <row r="23" spans="2:6" ht="30">
      <c r="B23" s="80" t="s">
        <v>104</v>
      </c>
      <c r="C23" s="81" t="s">
        <v>273</v>
      </c>
      <c r="D23" s="71">
        <v>-9677726.63</v>
      </c>
      <c r="E23" s="71">
        <v>-9704885.32</v>
      </c>
      <c r="F23" s="42">
        <f t="shared" si="0"/>
        <v>100.28063088614024</v>
      </c>
    </row>
    <row r="24" spans="2:6" ht="30">
      <c r="B24" s="80" t="s">
        <v>105</v>
      </c>
      <c r="C24" s="81" t="s">
        <v>272</v>
      </c>
      <c r="D24" s="71">
        <v>-9677726.63</v>
      </c>
      <c r="E24" s="71">
        <v>-9704885.32</v>
      </c>
      <c r="F24" s="42">
        <f t="shared" si="0"/>
        <v>100.28063088614024</v>
      </c>
    </row>
    <row r="25" spans="2:6" ht="30">
      <c r="B25" s="80" t="s">
        <v>106</v>
      </c>
      <c r="C25" s="81" t="s">
        <v>271</v>
      </c>
      <c r="D25" s="71">
        <v>-9677726.63</v>
      </c>
      <c r="E25" s="71">
        <v>-9704885.32</v>
      </c>
      <c r="F25" s="42">
        <f t="shared" si="0"/>
        <v>100.28063088614024</v>
      </c>
    </row>
    <row r="26" spans="2:6" ht="15">
      <c r="B26" s="80" t="s">
        <v>107</v>
      </c>
      <c r="C26" s="70" t="s">
        <v>76</v>
      </c>
      <c r="D26" s="71">
        <v>9726437.17</v>
      </c>
      <c r="E26" s="71">
        <v>9495476.51</v>
      </c>
      <c r="F26" s="42">
        <f t="shared" si="0"/>
        <v>97.6254341033285</v>
      </c>
    </row>
    <row r="27" spans="2:6" ht="30">
      <c r="B27" s="80" t="s">
        <v>108</v>
      </c>
      <c r="C27" s="53" t="s">
        <v>193</v>
      </c>
      <c r="D27" s="71">
        <v>9726437.17</v>
      </c>
      <c r="E27" s="71">
        <v>9495476.51</v>
      </c>
      <c r="F27" s="42">
        <f t="shared" si="0"/>
        <v>97.6254341033285</v>
      </c>
    </row>
    <row r="28" spans="2:6" ht="30">
      <c r="B28" s="78" t="s">
        <v>109</v>
      </c>
      <c r="C28" s="53" t="s">
        <v>194</v>
      </c>
      <c r="D28" s="42">
        <v>9726437.17</v>
      </c>
      <c r="E28" s="42">
        <v>9495476.51</v>
      </c>
      <c r="F28" s="42">
        <f t="shared" si="0"/>
        <v>97.6254341033285</v>
      </c>
    </row>
    <row r="29" spans="2:6" ht="30">
      <c r="B29" s="78" t="s">
        <v>110</v>
      </c>
      <c r="C29" s="53" t="s">
        <v>195</v>
      </c>
      <c r="D29" s="42">
        <v>9726437.17</v>
      </c>
      <c r="E29" s="42">
        <v>9495476.51</v>
      </c>
      <c r="F29" s="42">
        <f t="shared" si="0"/>
        <v>97.6254341033285</v>
      </c>
    </row>
  </sheetData>
  <sheetProtection/>
  <mergeCells count="7">
    <mergeCell ref="B8:F8"/>
    <mergeCell ref="B7:F7"/>
    <mergeCell ref="B6:F6"/>
    <mergeCell ref="D1:F1"/>
    <mergeCell ref="D2:F2"/>
    <mergeCell ref="D3:F3"/>
    <mergeCell ref="D4:F4"/>
  </mergeCells>
  <printOptions/>
  <pageMargins left="0.7" right="0.7" top="0.75" bottom="0.75" header="0.3" footer="0.3"/>
  <pageSetup fitToHeight="0" fitToWidth="1" horizontalDpi="600" verticalDpi="600" orientation="portrait" paperSize="9" scale="63" r:id="rId1"/>
  <headerFooter alignWithMargins="0">
    <oddFooter>&amp;R&amp;D стр.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1:I19"/>
  <sheetViews>
    <sheetView view="pageBreakPreview" zoomScaleSheetLayoutView="100" zoomScalePageLayoutView="0" workbookViewId="0" topLeftCell="A1">
      <selection activeCell="F4" sqref="F4:I4"/>
    </sheetView>
  </sheetViews>
  <sheetFormatPr defaultColWidth="9.00390625" defaultRowHeight="12.75"/>
  <cols>
    <col min="1" max="1" width="6.75390625" style="17" customWidth="1"/>
    <col min="2" max="2" width="2.00390625" style="17" customWidth="1"/>
    <col min="3" max="3" width="3.25390625" style="17" customWidth="1"/>
    <col min="4" max="4" width="3.625" style="17" customWidth="1"/>
    <col min="5" max="5" width="6.125" style="17" customWidth="1"/>
    <col min="6" max="6" width="3.75390625" style="17" customWidth="1"/>
    <col min="7" max="7" width="4.875" style="17" customWidth="1"/>
    <col min="8" max="8" width="46.125" style="17" customWidth="1"/>
    <col min="9" max="9" width="21.00390625" style="17" customWidth="1"/>
    <col min="10" max="10" width="6.125" style="17" customWidth="1"/>
    <col min="11" max="16384" width="9.125" style="17" customWidth="1"/>
  </cols>
  <sheetData>
    <row r="1" spans="6:9" ht="15">
      <c r="F1" s="26"/>
      <c r="G1" s="26"/>
      <c r="H1" s="96" t="s">
        <v>154</v>
      </c>
      <c r="I1" s="96"/>
    </row>
    <row r="2" spans="6:9" ht="15">
      <c r="F2" s="26"/>
      <c r="G2" s="26"/>
      <c r="H2" s="96" t="s">
        <v>70</v>
      </c>
      <c r="I2" s="96"/>
    </row>
    <row r="3" spans="6:9" ht="15">
      <c r="F3" s="96" t="s">
        <v>71</v>
      </c>
      <c r="G3" s="96"/>
      <c r="H3" s="96"/>
      <c r="I3" s="96"/>
    </row>
    <row r="4" spans="6:9" ht="15">
      <c r="F4" s="96" t="s">
        <v>277</v>
      </c>
      <c r="G4" s="96"/>
      <c r="H4" s="96"/>
      <c r="I4" s="96"/>
    </row>
    <row r="5" spans="6:9" ht="15">
      <c r="F5" s="18"/>
      <c r="G5" s="18"/>
      <c r="H5" s="75"/>
      <c r="I5" s="75"/>
    </row>
    <row r="6" spans="2:9" ht="86.25" customHeight="1">
      <c r="B6" s="92" t="s">
        <v>257</v>
      </c>
      <c r="C6" s="93"/>
      <c r="D6" s="93"/>
      <c r="E6" s="93"/>
      <c r="F6" s="93"/>
      <c r="G6" s="93"/>
      <c r="H6" s="93"/>
      <c r="I6" s="93"/>
    </row>
    <row r="7" spans="8:9" ht="15">
      <c r="H7" s="76"/>
      <c r="I7" s="76"/>
    </row>
    <row r="8" spans="2:9" ht="15">
      <c r="B8" s="94" t="s">
        <v>52</v>
      </c>
      <c r="C8" s="94"/>
      <c r="D8" s="94"/>
      <c r="E8" s="94"/>
      <c r="F8" s="94"/>
      <c r="G8" s="94"/>
      <c r="H8" s="94"/>
      <c r="I8" s="82"/>
    </row>
    <row r="9" spans="2:9" ht="31.5" customHeight="1">
      <c r="B9" s="95" t="s">
        <v>53</v>
      </c>
      <c r="C9" s="95"/>
      <c r="D9" s="95"/>
      <c r="E9" s="95"/>
      <c r="F9" s="95"/>
      <c r="G9" s="95"/>
      <c r="H9" s="95"/>
      <c r="I9" s="82">
        <f>I11+I12+I13+I14</f>
        <v>14</v>
      </c>
    </row>
    <row r="10" spans="2:9" ht="15">
      <c r="B10" s="91" t="s">
        <v>54</v>
      </c>
      <c r="C10" s="91"/>
      <c r="D10" s="91"/>
      <c r="E10" s="91"/>
      <c r="F10" s="91"/>
      <c r="G10" s="91"/>
      <c r="H10" s="91"/>
      <c r="I10" s="82"/>
    </row>
    <row r="11" spans="2:9" ht="15">
      <c r="B11" s="91" t="s">
        <v>55</v>
      </c>
      <c r="C11" s="91"/>
      <c r="D11" s="91"/>
      <c r="E11" s="91"/>
      <c r="F11" s="91"/>
      <c r="G11" s="91"/>
      <c r="H11" s="91"/>
      <c r="I11" s="82">
        <v>1</v>
      </c>
    </row>
    <row r="12" spans="2:9" ht="15">
      <c r="B12" s="91" t="s">
        <v>56</v>
      </c>
      <c r="C12" s="91"/>
      <c r="D12" s="91"/>
      <c r="E12" s="91"/>
      <c r="F12" s="91"/>
      <c r="G12" s="91"/>
      <c r="H12" s="91"/>
      <c r="I12" s="82">
        <v>2</v>
      </c>
    </row>
    <row r="13" spans="2:9" ht="15">
      <c r="B13" s="91" t="s">
        <v>57</v>
      </c>
      <c r="C13" s="91"/>
      <c r="D13" s="91"/>
      <c r="E13" s="91"/>
      <c r="F13" s="91"/>
      <c r="G13" s="91"/>
      <c r="H13" s="91"/>
      <c r="I13" s="82">
        <v>2</v>
      </c>
    </row>
    <row r="14" spans="2:9" ht="15">
      <c r="B14" s="91" t="s">
        <v>58</v>
      </c>
      <c r="C14" s="91"/>
      <c r="D14" s="91"/>
      <c r="E14" s="91"/>
      <c r="F14" s="91"/>
      <c r="G14" s="91"/>
      <c r="H14" s="91"/>
      <c r="I14" s="82">
        <v>9</v>
      </c>
    </row>
    <row r="15" spans="2:9" ht="29.25" customHeight="1">
      <c r="B15" s="95" t="s">
        <v>59</v>
      </c>
      <c r="C15" s="95"/>
      <c r="D15" s="95"/>
      <c r="E15" s="95"/>
      <c r="F15" s="95"/>
      <c r="G15" s="95"/>
      <c r="H15" s="95"/>
      <c r="I15" s="27">
        <v>5813859.58</v>
      </c>
    </row>
    <row r="16" spans="2:9" ht="15">
      <c r="B16" s="91" t="s">
        <v>60</v>
      </c>
      <c r="C16" s="91"/>
      <c r="D16" s="91"/>
      <c r="E16" s="91"/>
      <c r="F16" s="91"/>
      <c r="G16" s="91"/>
      <c r="H16" s="91"/>
      <c r="I16" s="27">
        <v>4806441.6</v>
      </c>
    </row>
    <row r="17" spans="2:9" ht="28.5" customHeight="1">
      <c r="B17" s="95" t="s">
        <v>61</v>
      </c>
      <c r="C17" s="95"/>
      <c r="D17" s="95"/>
      <c r="E17" s="95"/>
      <c r="F17" s="95"/>
      <c r="G17" s="95"/>
      <c r="H17" s="95"/>
      <c r="I17" s="83">
        <v>2</v>
      </c>
    </row>
    <row r="18" spans="2:9" ht="31.5" customHeight="1">
      <c r="B18" s="95" t="s">
        <v>62</v>
      </c>
      <c r="C18" s="95"/>
      <c r="D18" s="95"/>
      <c r="E18" s="95"/>
      <c r="F18" s="95"/>
      <c r="G18" s="95"/>
      <c r="H18" s="95"/>
      <c r="I18" s="27">
        <v>1311064.44</v>
      </c>
    </row>
    <row r="19" spans="2:9" ht="15">
      <c r="B19" s="91" t="s">
        <v>60</v>
      </c>
      <c r="C19" s="91"/>
      <c r="D19" s="91"/>
      <c r="E19" s="91"/>
      <c r="F19" s="91"/>
      <c r="G19" s="91"/>
      <c r="H19" s="91"/>
      <c r="I19" s="27">
        <v>1068960.04</v>
      </c>
    </row>
  </sheetData>
  <sheetProtection/>
  <mergeCells count="17">
    <mergeCell ref="B12:H12"/>
    <mergeCell ref="B17:H17"/>
    <mergeCell ref="H1:I1"/>
    <mergeCell ref="H2:I2"/>
    <mergeCell ref="F3:I3"/>
    <mergeCell ref="F4:I4"/>
    <mergeCell ref="B13:H13"/>
    <mergeCell ref="B14:H14"/>
    <mergeCell ref="B16:H16"/>
    <mergeCell ref="B6:I6"/>
    <mergeCell ref="B8:H8"/>
    <mergeCell ref="B9:H9"/>
    <mergeCell ref="B19:H19"/>
    <mergeCell ref="B10:H10"/>
    <mergeCell ref="B11:H11"/>
    <mergeCell ref="B15:H15"/>
    <mergeCell ref="B18:H18"/>
  </mergeCells>
  <printOptions/>
  <pageMargins left="0.7480314960629921" right="0.15748031496062992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DUBOVAJA</dc:creator>
  <cp:keywords/>
  <dc:description/>
  <cp:lastModifiedBy>User</cp:lastModifiedBy>
  <cp:lastPrinted>2019-04-02T07:47:25Z</cp:lastPrinted>
  <dcterms:created xsi:type="dcterms:W3CDTF">2012-07-24T01:14:55Z</dcterms:created>
  <dcterms:modified xsi:type="dcterms:W3CDTF">2019-04-02T07:47:58Z</dcterms:modified>
  <cp:category/>
  <cp:version/>
  <cp:contentType/>
  <cp:contentStatus/>
</cp:coreProperties>
</file>